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ksPT89\Google Диск\2020 PRICE\Carrera\"/>
    </mc:Choice>
  </mc:AlternateContent>
  <bookViews>
    <workbookView xWindow="0" yWindow="0" windowWidth="23040" windowHeight="9192" tabRatio="917" firstSheet="1" activeTab="3"/>
  </bookViews>
  <sheets>
    <sheet name="4S_4S2_4SV  4SV2" sheetId="2" r:id="rId1"/>
    <sheet name="M_C 65" sheetId="17" r:id="rId2"/>
    <sheet name="C_S  90" sheetId="28" r:id="rId3"/>
    <sheet name="C_S  120" sheetId="29" r:id="rId4"/>
    <sheet name="C_S Hydro 105" sheetId="30" r:id="rId5"/>
    <sheet name="C_S Hydro 120" sheetId="31" r:id="rId6"/>
    <sheet name="SE висота 90мм" sheetId="33" r:id="rId7"/>
    <sheet name="решітки Stone" sheetId="34" r:id="rId8"/>
    <sheet name="Stone Panel_FRH Stone" sheetId="7" r:id="rId9"/>
    <sheet name="WR_WRV" sheetId="8" r:id="rId10"/>
    <sheet name="FRH_FR2H" sheetId="9" r:id="rId11"/>
    <sheet name="BR" sheetId="10" r:id="rId12"/>
    <sheet name="DV_D" sheetId="11" r:id="rId13"/>
    <sheet name="Комплектуючі " sheetId="32" r:id="rId14"/>
  </sheets>
  <definedNames>
    <definedName name="Excel_BuiltIn__FilterDatabase_4" localSheetId="3">#REF!</definedName>
    <definedName name="Excel_BuiltIn__FilterDatabase_4" localSheetId="2">#REF!</definedName>
    <definedName name="Excel_BuiltIn__FilterDatabase_4" localSheetId="4">#REF!</definedName>
    <definedName name="Excel_BuiltIn__FilterDatabase_4" localSheetId="5">#REF!</definedName>
    <definedName name="Excel_BuiltIn__FilterDatabase_4" localSheetId="6">#REF!</definedName>
    <definedName name="Excel_BuiltIn__FilterDatabase_4" localSheetId="7">#REF!</definedName>
    <definedName name="Excel_BuiltIn__FilterDatabase_4">#REF!</definedName>
    <definedName name="Excel_BuiltIn__FilterDatabase_9">BR!$B$9:$Y$25</definedName>
    <definedName name="Print_Area" localSheetId="0">'4S_4S2_4SV  4SV2'!$B$2:$N$62</definedName>
    <definedName name="Print_Area" localSheetId="11">BR!$B$2:$U$29</definedName>
    <definedName name="Print_Area" localSheetId="3">'C_S  120'!$B$2:$Q$66</definedName>
    <definedName name="Print_Area" localSheetId="2">'C_S  90'!$B$2:$Q$66</definedName>
    <definedName name="Print_Area" localSheetId="4">'C_S Hydro 105'!$B$2:$O$66</definedName>
    <definedName name="Print_Area" localSheetId="5">'C_S Hydro 120'!$B$2:$O$66</definedName>
    <definedName name="Print_Area" localSheetId="12">DV_D!$B$2:$Q$28,DV_D!#REF!</definedName>
    <definedName name="Print_Area" localSheetId="10">FRH_FR2H!$B$2:$Q$29</definedName>
    <definedName name="Print_Area" localSheetId="1">'M_C 65'!$B$2:$O$69</definedName>
    <definedName name="Print_Area" localSheetId="6">'SE висота 90мм'!$B$2:$P$51</definedName>
    <definedName name="Print_Area" localSheetId="8">'Stone Panel_FRH Stone'!$B$2:$V$66</definedName>
    <definedName name="Print_Area" localSheetId="9">WR_WRV!$B$2:$R$31</definedName>
    <definedName name="Print_Area" localSheetId="7">'решітки Stone'!$B$2:$P$66</definedName>
  </definedNames>
  <calcPr calcId="162913" iterateDelta="1E-4"/>
</workbook>
</file>

<file path=xl/calcChain.xml><?xml version="1.0" encoding="utf-8"?>
<calcChain xmlns="http://schemas.openxmlformats.org/spreadsheetml/2006/main">
  <c r="L62" i="31" l="1"/>
  <c r="L61" i="31"/>
  <c r="L60" i="31"/>
  <c r="L59" i="31"/>
  <c r="L58" i="31"/>
  <c r="L57" i="31"/>
  <c r="L56" i="31"/>
  <c r="L55" i="31"/>
  <c r="L54" i="31"/>
  <c r="I48" i="31"/>
  <c r="J48" i="31" s="1"/>
  <c r="L48" i="31" s="1"/>
  <c r="I47" i="31"/>
  <c r="J47" i="31" s="1"/>
  <c r="L47" i="31" s="1"/>
  <c r="I46" i="31"/>
  <c r="J46" i="31" s="1"/>
  <c r="L46" i="31" s="1"/>
  <c r="I45" i="31"/>
  <c r="J45" i="31" s="1"/>
  <c r="L45" i="31" s="1"/>
  <c r="I44" i="31"/>
  <c r="J44" i="31" s="1"/>
  <c r="L44" i="31" s="1"/>
  <c r="I43" i="31"/>
  <c r="J43" i="31" s="1"/>
  <c r="L43" i="31" s="1"/>
  <c r="I42" i="31"/>
  <c r="J42" i="31" s="1"/>
  <c r="L42" i="31" s="1"/>
  <c r="I41" i="31"/>
  <c r="J41" i="31" s="1"/>
  <c r="L41" i="31" s="1"/>
  <c r="I40" i="31"/>
  <c r="J40" i="31" s="1"/>
  <c r="L40" i="31" s="1"/>
  <c r="I34" i="31"/>
  <c r="J34" i="31" s="1"/>
  <c r="L34" i="31" s="1"/>
  <c r="I33" i="31"/>
  <c r="J33" i="31" s="1"/>
  <c r="L33" i="31" s="1"/>
  <c r="I32" i="31"/>
  <c r="J32" i="31" s="1"/>
  <c r="L32" i="31" s="1"/>
  <c r="I31" i="31"/>
  <c r="J31" i="31" s="1"/>
  <c r="L31" i="31" s="1"/>
  <c r="I30" i="31"/>
  <c r="J30" i="31" s="1"/>
  <c r="L30" i="31" s="1"/>
  <c r="I29" i="31"/>
  <c r="J29" i="31" s="1"/>
  <c r="L29" i="31" s="1"/>
  <c r="I28" i="31"/>
  <c r="J28" i="31" s="1"/>
  <c r="L28" i="31" s="1"/>
  <c r="I27" i="31"/>
  <c r="J27" i="31" s="1"/>
  <c r="L27" i="31" s="1"/>
  <c r="I26" i="31"/>
  <c r="J26" i="31" s="1"/>
  <c r="L26" i="31" s="1"/>
  <c r="L20" i="31"/>
  <c r="L19" i="31"/>
  <c r="L18" i="31"/>
  <c r="L17" i="31"/>
  <c r="L16" i="31"/>
  <c r="L15" i="31"/>
  <c r="L14" i="31"/>
  <c r="L13" i="31"/>
  <c r="L12" i="31"/>
  <c r="L20" i="30"/>
  <c r="L19" i="30"/>
  <c r="L18" i="30"/>
  <c r="L17" i="30"/>
  <c r="L16" i="30"/>
  <c r="L15" i="30"/>
  <c r="L14" i="30"/>
  <c r="L13" i="30"/>
  <c r="L12" i="30"/>
  <c r="I34" i="30"/>
  <c r="J34" i="30" s="1"/>
  <c r="L34" i="30" s="1"/>
  <c r="I33" i="30"/>
  <c r="J33" i="30" s="1"/>
  <c r="L33" i="30" s="1"/>
  <c r="I32" i="30"/>
  <c r="J32" i="30" s="1"/>
  <c r="L32" i="30" s="1"/>
  <c r="I31" i="30"/>
  <c r="J31" i="30" s="1"/>
  <c r="L31" i="30" s="1"/>
  <c r="I30" i="30"/>
  <c r="J30" i="30" s="1"/>
  <c r="L30" i="30" s="1"/>
  <c r="I29" i="30"/>
  <c r="J29" i="30" s="1"/>
  <c r="L29" i="30" s="1"/>
  <c r="I28" i="30"/>
  <c r="J28" i="30" s="1"/>
  <c r="L28" i="30" s="1"/>
  <c r="I27" i="30"/>
  <c r="J27" i="30" s="1"/>
  <c r="L27" i="30" s="1"/>
  <c r="I26" i="30"/>
  <c r="J26" i="30" s="1"/>
  <c r="L26" i="30" s="1"/>
  <c r="I48" i="30"/>
  <c r="J48" i="30" s="1"/>
  <c r="L48" i="30" s="1"/>
  <c r="I47" i="30"/>
  <c r="J47" i="30" s="1"/>
  <c r="L47" i="30" s="1"/>
  <c r="I46" i="30"/>
  <c r="J46" i="30" s="1"/>
  <c r="L46" i="30" s="1"/>
  <c r="I45" i="30"/>
  <c r="J45" i="30" s="1"/>
  <c r="L45" i="30" s="1"/>
  <c r="I44" i="30"/>
  <c r="J44" i="30" s="1"/>
  <c r="L44" i="30" s="1"/>
  <c r="I43" i="30"/>
  <c r="J43" i="30" s="1"/>
  <c r="L43" i="30" s="1"/>
  <c r="I42" i="30"/>
  <c r="J42" i="30" s="1"/>
  <c r="L42" i="30" s="1"/>
  <c r="I41" i="30"/>
  <c r="J41" i="30" s="1"/>
  <c r="L41" i="30" s="1"/>
  <c r="I40" i="30"/>
  <c r="J40" i="30" s="1"/>
  <c r="L40" i="30" s="1"/>
  <c r="L62" i="30"/>
  <c r="L61" i="30"/>
  <c r="L60" i="30"/>
  <c r="L59" i="30"/>
  <c r="L58" i="30"/>
  <c r="L57" i="30"/>
  <c r="L56" i="30"/>
  <c r="L55" i="30"/>
  <c r="L54" i="30"/>
  <c r="I19" i="17"/>
  <c r="J19" i="17" s="1"/>
  <c r="L19" i="17" s="1"/>
  <c r="I18" i="17"/>
  <c r="J18" i="17" s="1"/>
  <c r="L18" i="17" s="1"/>
  <c r="I17" i="17"/>
  <c r="J17" i="17" s="1"/>
  <c r="L17" i="17" s="1"/>
  <c r="I16" i="17"/>
  <c r="J16" i="17" s="1"/>
  <c r="L16" i="17" s="1"/>
  <c r="I15" i="17"/>
  <c r="J15" i="17" s="1"/>
  <c r="L15" i="17" s="1"/>
  <c r="J14" i="17"/>
  <c r="L14" i="17" s="1"/>
  <c r="I14" i="17"/>
  <c r="I13" i="17"/>
  <c r="J13" i="17" s="1"/>
  <c r="L13" i="17" s="1"/>
  <c r="I12" i="17"/>
  <c r="J12" i="17" s="1"/>
  <c r="L12" i="17" s="1"/>
  <c r="I11" i="17"/>
  <c r="J11" i="17" s="1"/>
  <c r="L11" i="17" s="1"/>
  <c r="I32" i="17"/>
  <c r="J32" i="17" s="1"/>
  <c r="L32" i="17" s="1"/>
  <c r="I31" i="17"/>
  <c r="J31" i="17" s="1"/>
  <c r="L31" i="17" s="1"/>
  <c r="I30" i="17"/>
  <c r="J30" i="17" s="1"/>
  <c r="L30" i="17" s="1"/>
  <c r="I29" i="17"/>
  <c r="J29" i="17" s="1"/>
  <c r="L29" i="17" s="1"/>
  <c r="J28" i="17"/>
  <c r="L28" i="17" s="1"/>
  <c r="I28" i="17"/>
  <c r="I27" i="17"/>
  <c r="J27" i="17" s="1"/>
  <c r="L27" i="17" s="1"/>
  <c r="I26" i="17"/>
  <c r="J26" i="17" s="1"/>
  <c r="L26" i="17" s="1"/>
  <c r="I25" i="17"/>
  <c r="J25" i="17" s="1"/>
  <c r="L25" i="17" s="1"/>
  <c r="I24" i="17"/>
  <c r="J24" i="17" s="1"/>
  <c r="L24" i="17" s="1"/>
  <c r="I45" i="17"/>
  <c r="J45" i="17" s="1"/>
  <c r="L45" i="17" s="1"/>
  <c r="I44" i="17"/>
  <c r="J44" i="17" s="1"/>
  <c r="L44" i="17" s="1"/>
  <c r="I43" i="17"/>
  <c r="J43" i="17" s="1"/>
  <c r="L43" i="17" s="1"/>
  <c r="J42" i="17"/>
  <c r="L42" i="17" s="1"/>
  <c r="I42" i="17"/>
  <c r="I41" i="17"/>
  <c r="J41" i="17" s="1"/>
  <c r="L41" i="17" s="1"/>
  <c r="I40" i="17"/>
  <c r="J40" i="17" s="1"/>
  <c r="L40" i="17" s="1"/>
  <c r="I39" i="17"/>
  <c r="J39" i="17" s="1"/>
  <c r="L39" i="17" s="1"/>
  <c r="I38" i="17"/>
  <c r="J38" i="17" s="1"/>
  <c r="L38" i="17" s="1"/>
  <c r="I37" i="17"/>
  <c r="J37" i="17" s="1"/>
  <c r="L37" i="17" s="1"/>
  <c r="I58" i="17"/>
  <c r="J58" i="17" s="1"/>
  <c r="L58" i="17" s="1"/>
  <c r="I57" i="17"/>
  <c r="J57" i="17" s="1"/>
  <c r="L57" i="17" s="1"/>
  <c r="I56" i="17"/>
  <c r="J56" i="17" s="1"/>
  <c r="L56" i="17" s="1"/>
  <c r="I55" i="17"/>
  <c r="J55" i="17" s="1"/>
  <c r="L55" i="17" s="1"/>
  <c r="I54" i="17"/>
  <c r="J54" i="17" s="1"/>
  <c r="L54" i="17" s="1"/>
  <c r="I53" i="17"/>
  <c r="J53" i="17" s="1"/>
  <c r="L53" i="17" s="1"/>
  <c r="I52" i="17"/>
  <c r="J52" i="17" s="1"/>
  <c r="L52" i="17" s="1"/>
  <c r="J51" i="17"/>
  <c r="L51" i="17" s="1"/>
  <c r="I51" i="17"/>
  <c r="I50" i="17"/>
  <c r="J50" i="17" s="1"/>
  <c r="L50" i="17" s="1"/>
  <c r="I50" i="2"/>
  <c r="J50" i="2" s="1"/>
  <c r="I51" i="2"/>
  <c r="J51" i="2" s="1"/>
  <c r="I52" i="2"/>
  <c r="J52" i="2" s="1"/>
  <c r="I53" i="2"/>
  <c r="J53" i="2"/>
  <c r="I54" i="2"/>
  <c r="J54" i="2" s="1"/>
  <c r="I55" i="2"/>
  <c r="J55" i="2"/>
  <c r="I56" i="2"/>
  <c r="J56" i="2" s="1"/>
  <c r="I57" i="2"/>
  <c r="J57" i="2" s="1"/>
  <c r="I58" i="2"/>
  <c r="J58" i="2" s="1"/>
  <c r="I45" i="2"/>
  <c r="J45" i="2" s="1"/>
  <c r="J44" i="2"/>
  <c r="I44" i="2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J32" i="2"/>
  <c r="I32" i="2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J24" i="2"/>
  <c r="I24" i="2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I12" i="2"/>
  <c r="J12" i="2" s="1"/>
  <c r="I11" i="2"/>
  <c r="J11" i="2" s="1"/>
  <c r="L20" i="33" l="1"/>
  <c r="L19" i="33"/>
  <c r="L18" i="33"/>
  <c r="L17" i="33"/>
  <c r="L16" i="33"/>
  <c r="L15" i="33"/>
  <c r="L14" i="33"/>
  <c r="L13" i="33"/>
  <c r="L12" i="33"/>
  <c r="L62" i="29" l="1"/>
  <c r="L61" i="29"/>
  <c r="L60" i="29"/>
  <c r="L59" i="29"/>
  <c r="L58" i="29"/>
  <c r="L57" i="29"/>
  <c r="L56" i="29"/>
  <c r="L55" i="29"/>
  <c r="L54" i="29"/>
  <c r="I48" i="29"/>
  <c r="J48" i="29" s="1"/>
  <c r="L48" i="29" s="1"/>
  <c r="I47" i="29"/>
  <c r="J47" i="29" s="1"/>
  <c r="L47" i="29" s="1"/>
  <c r="I46" i="29"/>
  <c r="J46" i="29" s="1"/>
  <c r="L46" i="29" s="1"/>
  <c r="I45" i="29"/>
  <c r="J45" i="29" s="1"/>
  <c r="L45" i="29" s="1"/>
  <c r="I44" i="29"/>
  <c r="J44" i="29" s="1"/>
  <c r="L44" i="29" s="1"/>
  <c r="I43" i="29"/>
  <c r="J43" i="29" s="1"/>
  <c r="L43" i="29" s="1"/>
  <c r="I42" i="29"/>
  <c r="J42" i="29" s="1"/>
  <c r="L42" i="29" s="1"/>
  <c r="I41" i="29"/>
  <c r="J41" i="29" s="1"/>
  <c r="L41" i="29" s="1"/>
  <c r="I40" i="29"/>
  <c r="J40" i="29" s="1"/>
  <c r="L40" i="29" s="1"/>
  <c r="I34" i="29"/>
  <c r="J34" i="29" s="1"/>
  <c r="L34" i="29" s="1"/>
  <c r="I33" i="29"/>
  <c r="J33" i="29" s="1"/>
  <c r="L33" i="29" s="1"/>
  <c r="I32" i="29"/>
  <c r="J32" i="29" s="1"/>
  <c r="L32" i="29" s="1"/>
  <c r="I31" i="29"/>
  <c r="J31" i="29" s="1"/>
  <c r="L31" i="29" s="1"/>
  <c r="I30" i="29"/>
  <c r="J30" i="29" s="1"/>
  <c r="L30" i="29" s="1"/>
  <c r="I29" i="29"/>
  <c r="J29" i="29" s="1"/>
  <c r="L29" i="29" s="1"/>
  <c r="I28" i="29"/>
  <c r="J28" i="29" s="1"/>
  <c r="L28" i="29" s="1"/>
  <c r="I27" i="29"/>
  <c r="J27" i="29" s="1"/>
  <c r="L27" i="29" s="1"/>
  <c r="I26" i="29"/>
  <c r="J26" i="29" s="1"/>
  <c r="L26" i="29" s="1"/>
  <c r="L20" i="29"/>
  <c r="L19" i="29"/>
  <c r="L18" i="29"/>
  <c r="L17" i="29"/>
  <c r="L16" i="29"/>
  <c r="L15" i="29"/>
  <c r="L14" i="29"/>
  <c r="L13" i="29"/>
  <c r="L12" i="29"/>
  <c r="L62" i="28"/>
  <c r="L61" i="28"/>
  <c r="L60" i="28"/>
  <c r="L59" i="28"/>
  <c r="L58" i="28"/>
  <c r="L57" i="28"/>
  <c r="L56" i="28"/>
  <c r="L55" i="28"/>
  <c r="L54" i="28"/>
  <c r="I48" i="28"/>
  <c r="J48" i="28" s="1"/>
  <c r="L48" i="28" s="1"/>
  <c r="I47" i="28"/>
  <c r="J47" i="28" s="1"/>
  <c r="L47" i="28" s="1"/>
  <c r="I46" i="28"/>
  <c r="J46" i="28" s="1"/>
  <c r="L46" i="28" s="1"/>
  <c r="I45" i="28"/>
  <c r="J45" i="28" s="1"/>
  <c r="L45" i="28" s="1"/>
  <c r="I44" i="28"/>
  <c r="J44" i="28" s="1"/>
  <c r="L44" i="28" s="1"/>
  <c r="I43" i="28"/>
  <c r="J43" i="28" s="1"/>
  <c r="L43" i="28" s="1"/>
  <c r="I42" i="28"/>
  <c r="J42" i="28" s="1"/>
  <c r="L42" i="28" s="1"/>
  <c r="I41" i="28"/>
  <c r="J41" i="28" s="1"/>
  <c r="L41" i="28" s="1"/>
  <c r="I40" i="28"/>
  <c r="J40" i="28" s="1"/>
  <c r="L40" i="28" s="1"/>
  <c r="I34" i="28"/>
  <c r="J34" i="28" s="1"/>
  <c r="L34" i="28" s="1"/>
  <c r="I33" i="28"/>
  <c r="J33" i="28" s="1"/>
  <c r="L33" i="28" s="1"/>
  <c r="I32" i="28"/>
  <c r="J32" i="28" s="1"/>
  <c r="L32" i="28" s="1"/>
  <c r="I31" i="28"/>
  <c r="J31" i="28" s="1"/>
  <c r="L31" i="28" s="1"/>
  <c r="I30" i="28"/>
  <c r="J30" i="28" s="1"/>
  <c r="L30" i="28" s="1"/>
  <c r="I29" i="28"/>
  <c r="J29" i="28" s="1"/>
  <c r="L29" i="28" s="1"/>
  <c r="I28" i="28"/>
  <c r="J28" i="28" s="1"/>
  <c r="L28" i="28" s="1"/>
  <c r="I27" i="28"/>
  <c r="J27" i="28" s="1"/>
  <c r="L27" i="28" s="1"/>
  <c r="I26" i="28"/>
  <c r="J26" i="28" s="1"/>
  <c r="L26" i="28" s="1"/>
  <c r="L20" i="28"/>
  <c r="L19" i="28"/>
  <c r="L18" i="28"/>
  <c r="L17" i="28"/>
  <c r="L16" i="28"/>
  <c r="L15" i="28"/>
  <c r="L14" i="28"/>
  <c r="L13" i="28"/>
  <c r="L12" i="28"/>
  <c r="K23" i="11" l="1"/>
  <c r="L23" i="11" s="1"/>
  <c r="N23" i="11" s="1"/>
  <c r="K22" i="11"/>
  <c r="L22" i="11" s="1"/>
  <c r="N22" i="11" s="1"/>
  <c r="K21" i="11"/>
  <c r="L21" i="11" s="1"/>
  <c r="N21" i="11" s="1"/>
  <c r="K20" i="11"/>
  <c r="L20" i="11" s="1"/>
  <c r="N20" i="11" s="1"/>
  <c r="K19" i="11"/>
  <c r="L19" i="11" s="1"/>
  <c r="N19" i="11" s="1"/>
  <c r="K18" i="11"/>
  <c r="L18" i="11" s="1"/>
  <c r="N18" i="11" s="1"/>
  <c r="K16" i="11"/>
  <c r="L16" i="11" s="1"/>
  <c r="N16" i="11" s="1"/>
  <c r="K15" i="11"/>
  <c r="L15" i="11" s="1"/>
  <c r="N15" i="11" s="1"/>
  <c r="K14" i="11"/>
  <c r="L14" i="11" s="1"/>
  <c r="N14" i="11" s="1"/>
  <c r="K13" i="11"/>
  <c r="L13" i="11" s="1"/>
  <c r="N13" i="11" s="1"/>
  <c r="K12" i="11"/>
  <c r="L12" i="11" s="1"/>
  <c r="N12" i="11" s="1"/>
  <c r="K11" i="11"/>
  <c r="L11" i="11" s="1"/>
  <c r="N11" i="11" s="1"/>
  <c r="K25" i="10"/>
  <c r="L25" i="10" s="1"/>
  <c r="N25" i="10" s="1"/>
  <c r="K24" i="10"/>
  <c r="L24" i="10" s="1"/>
  <c r="N24" i="10" s="1"/>
  <c r="K23" i="10"/>
  <c r="L23" i="10" s="1"/>
  <c r="N23" i="10" s="1"/>
  <c r="K22" i="10"/>
  <c r="L22" i="10" s="1"/>
  <c r="N22" i="10" s="1"/>
  <c r="K21" i="10"/>
  <c r="L21" i="10" s="1"/>
  <c r="N21" i="10" s="1"/>
  <c r="K20" i="10"/>
  <c r="L20" i="10" s="1"/>
  <c r="N20" i="10" s="1"/>
  <c r="K19" i="10"/>
  <c r="L19" i="10" s="1"/>
  <c r="N19" i="10" s="1"/>
  <c r="K17" i="10"/>
  <c r="L17" i="10" s="1"/>
  <c r="N17" i="10" s="1"/>
  <c r="K16" i="10"/>
  <c r="L16" i="10" s="1"/>
  <c r="N16" i="10" s="1"/>
  <c r="K15" i="10"/>
  <c r="L15" i="10" s="1"/>
  <c r="N15" i="10" s="1"/>
  <c r="K14" i="10"/>
  <c r="L14" i="10" s="1"/>
  <c r="N14" i="10" s="1"/>
  <c r="K13" i="10"/>
  <c r="L13" i="10" s="1"/>
  <c r="N13" i="10" s="1"/>
  <c r="K12" i="10"/>
  <c r="L12" i="10" s="1"/>
  <c r="N12" i="10" s="1"/>
  <c r="K11" i="10"/>
  <c r="L11" i="10" s="1"/>
  <c r="N11" i="10" s="1"/>
  <c r="K25" i="9"/>
  <c r="L25" i="9" s="1"/>
  <c r="N25" i="9" s="1"/>
  <c r="K24" i="9"/>
  <c r="L24" i="9" s="1"/>
  <c r="N24" i="9" s="1"/>
  <c r="K23" i="9"/>
  <c r="L23" i="9" s="1"/>
  <c r="N23" i="9" s="1"/>
  <c r="K22" i="9"/>
  <c r="L22" i="9" s="1"/>
  <c r="N22" i="9" s="1"/>
  <c r="K21" i="9"/>
  <c r="L21" i="9" s="1"/>
  <c r="N21" i="9" s="1"/>
  <c r="K20" i="9"/>
  <c r="L20" i="9" s="1"/>
  <c r="N20" i="9" s="1"/>
  <c r="K19" i="9"/>
  <c r="L19" i="9" s="1"/>
  <c r="N19" i="9" s="1"/>
  <c r="K17" i="9"/>
  <c r="L17" i="9" s="1"/>
  <c r="N17" i="9" s="1"/>
  <c r="K16" i="9"/>
  <c r="L16" i="9" s="1"/>
  <c r="N16" i="9" s="1"/>
  <c r="K15" i="9"/>
  <c r="L15" i="9" s="1"/>
  <c r="N15" i="9" s="1"/>
  <c r="K14" i="9"/>
  <c r="L14" i="9" s="1"/>
  <c r="N14" i="9" s="1"/>
  <c r="K13" i="9"/>
  <c r="L13" i="9" s="1"/>
  <c r="N13" i="9" s="1"/>
  <c r="K12" i="9"/>
  <c r="L12" i="9" s="1"/>
  <c r="N12" i="9" s="1"/>
  <c r="K11" i="9"/>
  <c r="L11" i="9" s="1"/>
  <c r="N11" i="9" s="1"/>
  <c r="L25" i="8"/>
  <c r="M25" i="8" s="1"/>
  <c r="O25" i="8" s="1"/>
  <c r="L24" i="8"/>
  <c r="M24" i="8" s="1"/>
  <c r="O24" i="8" s="1"/>
  <c r="L23" i="8"/>
  <c r="M23" i="8" s="1"/>
  <c r="O23" i="8" s="1"/>
  <c r="L22" i="8"/>
  <c r="M22" i="8" s="1"/>
  <c r="O22" i="8" s="1"/>
  <c r="L21" i="8"/>
  <c r="M21" i="8" s="1"/>
  <c r="O21" i="8" s="1"/>
  <c r="L20" i="8"/>
  <c r="M20" i="8" s="1"/>
  <c r="O20" i="8" s="1"/>
  <c r="L19" i="8"/>
  <c r="M19" i="8" s="1"/>
  <c r="O19" i="8" s="1"/>
  <c r="L17" i="8"/>
  <c r="M17" i="8" s="1"/>
  <c r="O17" i="8" s="1"/>
  <c r="L16" i="8"/>
  <c r="M16" i="8" s="1"/>
  <c r="O16" i="8" s="1"/>
  <c r="L15" i="8"/>
  <c r="M15" i="8" s="1"/>
  <c r="O15" i="8" s="1"/>
  <c r="L14" i="8"/>
  <c r="M14" i="8" s="1"/>
  <c r="O14" i="8" s="1"/>
  <c r="L13" i="8"/>
  <c r="M13" i="8" s="1"/>
  <c r="O13" i="8" s="1"/>
  <c r="L12" i="8"/>
  <c r="M12" i="8" s="1"/>
  <c r="O12" i="8" s="1"/>
  <c r="L11" i="8"/>
  <c r="M11" i="8" s="1"/>
  <c r="O11" i="8" s="1"/>
  <c r="K54" i="7"/>
  <c r="L54" i="7" s="1"/>
  <c r="N54" i="7" s="1"/>
  <c r="K43" i="7"/>
  <c r="L43" i="7" s="1"/>
  <c r="N43" i="7" s="1"/>
  <c r="K35" i="7"/>
  <c r="L35" i="7" s="1"/>
  <c r="N35" i="7" s="1"/>
  <c r="K27" i="7"/>
  <c r="L27" i="7" s="1"/>
  <c r="N27" i="7" s="1"/>
  <c r="K19" i="7"/>
  <c r="L19" i="7" s="1"/>
  <c r="N19" i="7" s="1"/>
  <c r="K11" i="7"/>
  <c r="L11" i="7" s="1"/>
  <c r="N11" i="7" s="1"/>
  <c r="G53" i="7"/>
  <c r="G26" i="7" l="1"/>
  <c r="G42" i="7"/>
  <c r="G18" i="7"/>
  <c r="G34" i="7"/>
</calcChain>
</file>

<file path=xl/sharedStrings.xml><?xml version="1.0" encoding="utf-8"?>
<sst xmlns="http://schemas.openxmlformats.org/spreadsheetml/2006/main" count="913" uniqueCount="211">
  <si>
    <t>Модель</t>
  </si>
  <si>
    <t>Qn =</t>
  </si>
  <si>
    <t>∆T</t>
  </si>
  <si>
    <t>()</t>
  </si>
  <si>
    <t>m=</t>
  </si>
  <si>
    <t>k=</t>
  </si>
  <si>
    <t>Конвектор</t>
  </si>
  <si>
    <t>Ширина</t>
  </si>
  <si>
    <t>-</t>
  </si>
  <si>
    <t>D = Ls</t>
  </si>
  <si>
    <t>B = 10%</t>
  </si>
  <si>
    <t>U = 15%</t>
  </si>
  <si>
    <t>Нестандартная длина</t>
  </si>
  <si>
    <t>Угловой</t>
  </si>
  <si>
    <t>Stone Panel</t>
  </si>
  <si>
    <t>Stone Panel FRH</t>
  </si>
  <si>
    <t>WR</t>
  </si>
  <si>
    <t>WRV</t>
  </si>
  <si>
    <t>FRH (один теплообменник)</t>
  </si>
  <si>
    <t>FR2H (два теплообменника)</t>
  </si>
  <si>
    <t>4 S висота 110мм</t>
  </si>
  <si>
    <t>Температура теплоносія, °С</t>
  </si>
  <si>
    <t>65-55°С</t>
  </si>
  <si>
    <t>Розміри (мм)</t>
  </si>
  <si>
    <t>Висота</t>
  </si>
  <si>
    <t>Вартість в EUR</t>
  </si>
  <si>
    <t>Комплект S (рамка+решітка)</t>
  </si>
  <si>
    <t>Довжина</t>
  </si>
  <si>
    <t>Природна конвекція</t>
  </si>
  <si>
    <t>Примусова конвекція</t>
  </si>
  <si>
    <t>Варіати корпусу конвектора - Black</t>
  </si>
  <si>
    <t>50% - 5V</t>
  </si>
  <si>
    <t>100% - 10V</t>
  </si>
  <si>
    <t>С/М висота 65мм</t>
  </si>
  <si>
    <t>С2/М2 висота  65</t>
  </si>
  <si>
    <t>Вт</t>
  </si>
  <si>
    <t xml:space="preserve">Теплова потужність </t>
  </si>
  <si>
    <t>4 SV 110</t>
  </si>
  <si>
    <t>4 S2 110</t>
  </si>
  <si>
    <t>4S 110</t>
  </si>
  <si>
    <t>4 SV2 110</t>
  </si>
  <si>
    <t>Варіати корпусу конвектора - Inox/Black</t>
  </si>
  <si>
    <t>C 65</t>
  </si>
  <si>
    <t>Цені і тех.данні дісні на 01.05.2019</t>
  </si>
  <si>
    <t>з 2х трубним теплообмінником</t>
  </si>
  <si>
    <t>Решітка</t>
  </si>
  <si>
    <t>корпус конвектора - Black</t>
  </si>
  <si>
    <t>корпус конвектора - Inox/Black</t>
  </si>
  <si>
    <t>CV2 65</t>
  </si>
  <si>
    <t>CV 65</t>
  </si>
  <si>
    <t>СV / MV висота 65мм</t>
  </si>
  <si>
    <t>СV2 / MV2 висота 65мм</t>
  </si>
  <si>
    <t>4 SV2 висота 110мм</t>
  </si>
  <si>
    <t>4 SV висота 110мм</t>
  </si>
  <si>
    <t>4 S2 висота 110мм</t>
  </si>
  <si>
    <t xml:space="preserve">  ТОВ "Каррера Україна", Київ, вул. Сирецька 9, оф. 206</t>
  </si>
  <si>
    <t xml:space="preserve">  тел.: (044) 482 15 24, факс: (044) 482 15 23</t>
  </si>
  <si>
    <t xml:space="preserve">  e-mail: kiev@carrera.ua, web www.carrera.ua</t>
  </si>
  <si>
    <t>S/S2/SV/SV2     висота 90</t>
  </si>
  <si>
    <t>Варіати корпусу конвектора - Inox/Black/Alum</t>
  </si>
  <si>
    <t>з 4-х  трубним теплообмінником</t>
  </si>
  <si>
    <t>SE висота 90мм</t>
  </si>
  <si>
    <t>корпус конвектора -Inox/Black/Alum</t>
  </si>
  <si>
    <t>Inox/Black</t>
  </si>
  <si>
    <t>SE 90</t>
  </si>
  <si>
    <t>Теплова потужність       (Вт)</t>
  </si>
  <si>
    <t>Зображення</t>
  </si>
  <si>
    <t>FRH Stone (один теплообмінник)</t>
  </si>
  <si>
    <t>*** В вартість також включена термостатичная головка.</t>
  </si>
  <si>
    <t>Ціни і тех.данні дісні на 01.05.2019</t>
  </si>
  <si>
    <t>Примусова конвекціяя</t>
  </si>
  <si>
    <t>Заглушка ліва</t>
  </si>
  <si>
    <t>Зовнішній куток</t>
  </si>
  <si>
    <t>Внутріній куток</t>
  </si>
  <si>
    <t>Додаткова комплектація</t>
  </si>
  <si>
    <t>Заглушка ревізія</t>
  </si>
  <si>
    <t>Стик плаский</t>
  </si>
  <si>
    <t>Заглушка права</t>
  </si>
  <si>
    <t>Кам'яна</t>
  </si>
  <si>
    <t>Alum +10% до вартості</t>
  </si>
  <si>
    <t>з природною конвекцією                                                                     два 2-х трубних теплообмінника                                  висота корпусу 65 мм</t>
  </si>
  <si>
    <t>з примусовою конвекцією                                                             один 2-х трубний теплообмінник та вентилятор                                  высота корпуса 65 мм</t>
  </si>
  <si>
    <t>з природною конвекцією                                            два 2-х трубних теплообмінника висота                         корпусу 90 мм</t>
  </si>
  <si>
    <t>з природною конвекцією                                                                        один 2-х трубний теплообмінник висота                  корпусу 90 мм</t>
  </si>
  <si>
    <t>C / S 90</t>
  </si>
  <si>
    <t>C / S висота 90мм</t>
  </si>
  <si>
    <t>C2 / S2 90</t>
  </si>
  <si>
    <t>C2 / S2 висота 90мм</t>
  </si>
  <si>
    <t>CV / SV висота 90мм</t>
  </si>
  <si>
    <t>CV / SV 90</t>
  </si>
  <si>
    <t>CV2 / SV2 90</t>
  </si>
  <si>
    <t>CV2 / SV2 висота 90мм</t>
  </si>
  <si>
    <t>C / S висота 120мм</t>
  </si>
  <si>
    <t>C / S 120</t>
  </si>
  <si>
    <t>C2 / S2 висота 120мм</t>
  </si>
  <si>
    <t>C2 / S2 120</t>
  </si>
  <si>
    <t>CV / SV висота 120мм</t>
  </si>
  <si>
    <t>CV / SV 120</t>
  </si>
  <si>
    <t>CV2 / SV2 висота 120мм</t>
  </si>
  <si>
    <t>CV2 / SV2 120</t>
  </si>
  <si>
    <t>з природною конвекцією                                                                        один 2-х трубний теплообмінник висота                  корпусу 120 мм</t>
  </si>
  <si>
    <t>з природною конвекцією                                            два 2-х трубних теплообмінника висота                         корпусу 120 мм</t>
  </si>
  <si>
    <t>з примусовою конвекцією                                            один 2-х трубний теплообмінник та вентилятор высота                                                  корпуса 120 мм</t>
  </si>
  <si>
    <t>з примусовою конвекцією                                                                   два 2-х трубних теплообмінника та вентилятор висота                                            корпусу 120 мм</t>
  </si>
  <si>
    <t>Решітка C (без рамки)</t>
  </si>
  <si>
    <t>CV2 / SV2 Hydro 120</t>
  </si>
  <si>
    <t>CV / SV Hydro 120</t>
  </si>
  <si>
    <t>C2 / S2 Hydro 120</t>
  </si>
  <si>
    <t>CV / SV Hydro висота 120мм</t>
  </si>
  <si>
    <t>C2 / S2 Hydro висота 120мм</t>
  </si>
  <si>
    <t>S/C Hydro 120</t>
  </si>
  <si>
    <t>CV2 / SV2 Hydro висота 120мм</t>
  </si>
  <si>
    <t>Варіати корпусу конвектора - Inox</t>
  </si>
  <si>
    <t>Inox</t>
  </si>
  <si>
    <t>корпус конвектора -Inox</t>
  </si>
  <si>
    <t>M65</t>
  </si>
  <si>
    <t>M 65</t>
  </si>
  <si>
    <t>MV 65</t>
  </si>
  <si>
    <t>MV2 65</t>
  </si>
  <si>
    <t>Alum +10% до вартості *</t>
  </si>
  <si>
    <t>*  Вартість конвектора вказана виконання корпусу Inox/Black, а коркус Alum +10% до вартості конвектору</t>
  </si>
  <si>
    <t>Комплектуючі для конвекторів Carrera</t>
  </si>
  <si>
    <t>Блок живлення 36W - HDR</t>
  </si>
  <si>
    <t>54.5</t>
  </si>
  <si>
    <t>Блок живлення 120W - NDR</t>
  </si>
  <si>
    <t>Блок живлення 240 W - NDR</t>
  </si>
  <si>
    <t>125.5</t>
  </si>
  <si>
    <t>100.0</t>
  </si>
  <si>
    <t>S/S2/SV/SV2     висота 120</t>
  </si>
  <si>
    <t>S/S2/SV/SV2  Hydro  висота 120</t>
  </si>
  <si>
    <t>S/C Hydro 120мм</t>
  </si>
  <si>
    <t>Блок управління (термостат) CARRERA                  FT-09</t>
  </si>
  <si>
    <t>Блок управління (термостат)           Mycond TRF-B2 White (12V)</t>
  </si>
  <si>
    <t>Блок живлення           75 W - NDR</t>
  </si>
  <si>
    <t>* Вартість вказана в Евро з НДС. Оплата в гривні по комерційному курсу на день оплати.</t>
  </si>
  <si>
    <r>
      <t xml:space="preserve">* Вартість вказана в </t>
    </r>
    <r>
      <rPr>
        <b/>
        <sz val="8"/>
        <color rgb="FF000000"/>
        <rFont val="Arial Narrow"/>
        <family val="2"/>
        <charset val="204"/>
      </rPr>
      <t>Евро з НДС.</t>
    </r>
    <r>
      <rPr>
        <sz val="8"/>
        <color rgb="FF000000"/>
        <rFont val="Arial Narrow"/>
        <family val="2"/>
        <charset val="204"/>
      </rPr>
      <t xml:space="preserve"> Оплата в гривні по комерційному курсу на день оплати.</t>
    </r>
  </si>
  <si>
    <r>
      <t xml:space="preserve">Блок управління (термостат)           Mycond TRF-B2               </t>
    </r>
    <r>
      <rPr>
        <sz val="9"/>
        <color rgb="FF000000"/>
        <rFont val="Arial Narrow"/>
        <family val="2"/>
        <charset val="204"/>
      </rPr>
      <t xml:space="preserve">   (0-10V) White (10V)</t>
    </r>
  </si>
  <si>
    <r>
      <t>DV 8</t>
    </r>
    <r>
      <rPr>
        <sz val="12"/>
        <color theme="0"/>
        <rFont val="Arial Narrow"/>
        <family val="2"/>
        <charset val="204"/>
      </rPr>
      <t>0 (стандартна модель)</t>
    </r>
  </si>
  <si>
    <r>
      <rPr>
        <b/>
        <sz val="12"/>
        <color rgb="FFFFFFFF"/>
        <rFont val="Arial Narrow"/>
        <family val="2"/>
        <charset val="204"/>
      </rPr>
      <t xml:space="preserve">DV 105 </t>
    </r>
    <r>
      <rPr>
        <sz val="12"/>
        <color rgb="FFFFFFFF"/>
        <rFont val="Arial Narrow"/>
        <family val="2"/>
        <charset val="204"/>
      </rPr>
      <t>(стандартна модель)</t>
    </r>
  </si>
  <si>
    <r>
      <t>* Конвектор поставляється в білому кольорі с металевою решіткой "Сатин". Можливо по фарбування корпусу та решітки в колір</t>
    </r>
    <r>
      <rPr>
        <b/>
        <sz val="11"/>
        <color rgb="FF000000"/>
        <rFont val="Arial Narrow"/>
        <family val="2"/>
        <charset val="204"/>
      </rPr>
      <t xml:space="preserve"> RAL.</t>
    </r>
  </si>
  <si>
    <r>
      <t xml:space="preserve">* Вартість вказана в </t>
    </r>
    <r>
      <rPr>
        <b/>
        <sz val="11"/>
        <color rgb="FF000000"/>
        <rFont val="Arial Narrow"/>
        <family val="2"/>
        <charset val="204"/>
      </rPr>
      <t>Евро з НДС.</t>
    </r>
    <r>
      <rPr>
        <sz val="11"/>
        <color rgb="FF000000"/>
        <rFont val="Arial Narrow"/>
        <family val="2"/>
        <charset val="204"/>
      </rPr>
      <t xml:space="preserve"> Оплата в гривні по комерційному курсу на день оплати.</t>
    </r>
  </si>
  <si>
    <r>
      <t>BR 18</t>
    </r>
    <r>
      <rPr>
        <b/>
        <sz val="12"/>
        <color rgb="FFFFFFFF"/>
        <rFont val="Arial Narrow"/>
        <family val="2"/>
        <charset val="204"/>
      </rPr>
      <t xml:space="preserve"> </t>
    </r>
    <r>
      <rPr>
        <sz val="12"/>
        <color rgb="FFFFFFFF"/>
        <rFont val="Arial Narrow"/>
        <family val="2"/>
        <charset val="204"/>
      </rPr>
      <t>(стандартна модель)</t>
    </r>
  </si>
  <si>
    <r>
      <rPr>
        <sz val="12"/>
        <color rgb="FF800000"/>
        <rFont val="Arial Narrow"/>
        <family val="2"/>
        <charset val="204"/>
      </rPr>
      <t xml:space="preserve">BR 18                                 </t>
    </r>
    <r>
      <rPr>
        <sz val="12"/>
        <color theme="1"/>
        <rFont val="Arial Narrow"/>
        <family val="2"/>
        <charset val="204"/>
      </rPr>
      <t>п</t>
    </r>
    <r>
      <rPr>
        <sz val="10"/>
        <color rgb="FF000000"/>
        <rFont val="Arial Narrow"/>
        <family val="2"/>
        <charset val="204"/>
      </rPr>
      <t>риродна конвекція інноваціонний теплообмінник</t>
    </r>
  </si>
  <si>
    <r>
      <t>BR 21</t>
    </r>
    <r>
      <rPr>
        <b/>
        <sz val="12"/>
        <color rgb="FFFFFFFF"/>
        <rFont val="Arial Narrow"/>
        <family val="2"/>
        <charset val="204"/>
      </rPr>
      <t xml:space="preserve"> </t>
    </r>
    <r>
      <rPr>
        <sz val="12"/>
        <color rgb="FFFFFFFF"/>
        <rFont val="Arial Narrow"/>
        <family val="2"/>
        <charset val="204"/>
      </rPr>
      <t>(стандартна модель)</t>
    </r>
  </si>
  <si>
    <r>
      <rPr>
        <sz val="12"/>
        <color rgb="FF800000"/>
        <rFont val="Arial Narrow"/>
        <family val="2"/>
        <charset val="204"/>
      </rPr>
      <t xml:space="preserve">FRH                                       </t>
    </r>
    <r>
      <rPr>
        <sz val="10"/>
        <color rgb="FF000000"/>
        <rFont val="Arial Narrow"/>
        <family val="2"/>
        <charset val="204"/>
      </rPr>
      <t xml:space="preserve">  природна конвекція                                   один теплообмінник</t>
    </r>
  </si>
  <si>
    <r>
      <rPr>
        <sz val="12"/>
        <color rgb="FF800000"/>
        <rFont val="Arial Narrow"/>
        <family val="2"/>
        <charset val="204"/>
      </rPr>
      <t xml:space="preserve">FR2H                                    </t>
    </r>
    <r>
      <rPr>
        <sz val="10"/>
        <color rgb="FF000000"/>
        <rFont val="Arial Narrow"/>
        <family val="2"/>
        <charset val="204"/>
      </rPr>
      <t xml:space="preserve">  природна конвекція                                                подвійний теплообмінник  </t>
    </r>
  </si>
  <si>
    <r>
      <t xml:space="preserve">** Вартість вказана в </t>
    </r>
    <r>
      <rPr>
        <b/>
        <sz val="11"/>
        <color rgb="FF000000"/>
        <rFont val="Arial Narrow"/>
        <family val="2"/>
        <charset val="204"/>
      </rPr>
      <t>Евро с НДС.</t>
    </r>
    <r>
      <rPr>
        <sz val="11"/>
        <color rgb="FF000000"/>
        <rFont val="Arial Narrow"/>
        <family val="2"/>
        <charset val="204"/>
      </rPr>
      <t xml:space="preserve"> Оплата в гривні по комерційному курсу на день оплати.</t>
    </r>
  </si>
  <si>
    <r>
      <rPr>
        <sz val="12"/>
        <color rgb="FF800000"/>
        <rFont val="Arial Narrow"/>
        <family val="2"/>
        <charset val="204"/>
      </rPr>
      <t>SP</t>
    </r>
    <r>
      <rPr>
        <sz val="12"/>
        <color rgb="FF000000"/>
        <rFont val="Arial Narrow"/>
        <family val="2"/>
        <charset val="204"/>
      </rPr>
      <t xml:space="preserve">                                                            </t>
    </r>
    <r>
      <rPr>
        <sz val="10"/>
        <color rgb="FF000000"/>
        <rFont val="Arial Narrow"/>
        <family val="2"/>
        <charset val="204"/>
      </rPr>
      <t>узор «Сплеск»                                природна конвекція   декоративний камінь                пряма плита</t>
    </r>
  </si>
  <si>
    <r>
      <rPr>
        <sz val="12"/>
        <color rgb="FF800000"/>
        <rFont val="Arial Narrow"/>
        <family val="2"/>
        <charset val="204"/>
      </rPr>
      <t>SP</t>
    </r>
    <r>
      <rPr>
        <b/>
        <sz val="12"/>
        <color rgb="FF000000"/>
        <rFont val="Arial Narrow"/>
        <family val="2"/>
        <charset val="204"/>
      </rPr>
      <t xml:space="preserve">                                                   </t>
    </r>
    <r>
      <rPr>
        <sz val="10"/>
        <color rgb="FF000000"/>
        <rFont val="Arial Narrow"/>
        <family val="2"/>
        <charset val="204"/>
      </rPr>
      <t>узор «Морське дно»                                природна конвекція   декоративний камінь                пряма плита</t>
    </r>
  </si>
  <si>
    <r>
      <rPr>
        <sz val="12"/>
        <color rgb="FF800000"/>
        <rFont val="Arial Narrow"/>
        <family val="2"/>
        <charset val="204"/>
      </rPr>
      <t>SPR</t>
    </r>
    <r>
      <rPr>
        <b/>
        <sz val="12"/>
        <color rgb="FF000000"/>
        <rFont val="Arial Narrow"/>
        <family val="2"/>
        <charset val="204"/>
      </rPr>
      <t xml:space="preserve">                                                </t>
    </r>
    <r>
      <rPr>
        <sz val="10"/>
        <color rgb="FF000000"/>
        <rFont val="Arial Narrow"/>
        <family val="2"/>
        <charset val="204"/>
      </rPr>
      <t>узор «Квіти»                                                  природна конвекція   декоративний камінь                радіусна плита</t>
    </r>
  </si>
  <si>
    <r>
      <t>Алюміній, HT</t>
    </r>
    <r>
      <rPr>
        <vertAlign val="superscript"/>
        <sz val="11"/>
        <color rgb="FF000000"/>
        <rFont val="Arial Narrow"/>
        <family val="2"/>
        <charset val="204"/>
      </rPr>
      <t>NEW</t>
    </r>
  </si>
  <si>
    <r>
      <t>Дерево WR</t>
    </r>
    <r>
      <rPr>
        <vertAlign val="superscript"/>
        <sz val="11"/>
        <color rgb="FF000000"/>
        <rFont val="Arial Narrow"/>
        <family val="2"/>
        <charset val="204"/>
      </rPr>
      <t>NEW</t>
    </r>
  </si>
  <si>
    <r>
      <t>Алюміній, HT</t>
    </r>
    <r>
      <rPr>
        <b/>
        <vertAlign val="superscript"/>
        <sz val="11"/>
        <color rgb="FF000000"/>
        <rFont val="Arial Narrow"/>
        <family val="2"/>
        <charset val="204"/>
      </rPr>
      <t>NEW</t>
    </r>
  </si>
  <si>
    <r>
      <t xml:space="preserve">** Вартість вказана в </t>
    </r>
    <r>
      <rPr>
        <b/>
        <sz val="11"/>
        <color rgb="FF000000"/>
        <rFont val="Arial Narrow"/>
        <family val="2"/>
        <charset val="204"/>
      </rPr>
      <t>Евро з НДС.</t>
    </r>
    <r>
      <rPr>
        <sz val="11"/>
        <color rgb="FF000000"/>
        <rFont val="Arial Narrow"/>
        <family val="2"/>
        <charset val="204"/>
      </rPr>
      <t xml:space="preserve"> Оплата в гривні по комерційному курсу на день оплати.</t>
    </r>
  </si>
  <si>
    <r>
      <t>Алюміній 65</t>
    </r>
    <r>
      <rPr>
        <vertAlign val="superscript"/>
        <sz val="12"/>
        <color rgb="FF000000"/>
        <rFont val="Arial Narrow"/>
        <family val="2"/>
        <charset val="204"/>
      </rPr>
      <t>NEW</t>
    </r>
  </si>
  <si>
    <r>
      <rPr>
        <sz val="11"/>
        <color rgb="FF800000"/>
        <rFont val="Arial Narrow"/>
        <family val="2"/>
        <charset val="204"/>
      </rPr>
      <t xml:space="preserve"> </t>
    </r>
    <r>
      <rPr>
        <sz val="11"/>
        <color rgb="FF333333"/>
        <rFont val="Arial Narrow"/>
        <family val="2"/>
        <charset val="204"/>
      </rPr>
      <t>з примусовою конвекцією                                                                 два 2-х трубних теплообмінника та вентилятор                                          висота корпусу 65 мм</t>
    </r>
  </si>
  <si>
    <t>Націнка за нестандарт</t>
  </si>
  <si>
    <t>Довжина більше 3000 мм</t>
  </si>
  <si>
    <t>D = ціна стандартної старшої моделі</t>
  </si>
  <si>
    <t>B = ціна двух            (або декількох) стандартних + 10%</t>
  </si>
  <si>
    <t>U = ціна двух            (або декількох) стандартних + 15%</t>
  </si>
  <si>
    <t>Розрахунок</t>
  </si>
  <si>
    <t>Приклад</t>
  </si>
  <si>
    <t>Конвектор L=1800                                                Ціна такого конвектора буде рівній ціні конвектора Ls=2000</t>
  </si>
  <si>
    <t>Конвектор L=3700                                         3700/2=1850                                    враховуйте правило D            ціна буде рівною:                                                           ціна конвектора       довжиною 2000 +                  довжиною 2000 + 10%</t>
  </si>
  <si>
    <r>
      <t xml:space="preserve">4S/4S2/4SV/4SV2 </t>
    </r>
    <r>
      <rPr>
        <b/>
        <sz val="14"/>
        <color rgb="FF000000"/>
        <rFont val="Arial Narrow"/>
        <family val="2"/>
        <charset val="204"/>
      </rPr>
      <t xml:space="preserve">                 </t>
    </r>
  </si>
  <si>
    <r>
      <t>Алюміній, HT</t>
    </r>
    <r>
      <rPr>
        <vertAlign val="superscript"/>
        <sz val="12"/>
        <color rgb="FF000000"/>
        <rFont val="Arial Narrow"/>
        <family val="2"/>
        <charset val="204"/>
      </rPr>
      <t>NEW</t>
    </r>
  </si>
  <si>
    <r>
      <t>Дерево WR</t>
    </r>
    <r>
      <rPr>
        <vertAlign val="superscript"/>
        <sz val="12"/>
        <color rgb="FF000000"/>
        <rFont val="Arial Narrow"/>
        <family val="2"/>
        <charset val="204"/>
      </rPr>
      <t>NEW</t>
    </r>
  </si>
  <si>
    <r>
      <t xml:space="preserve">з примусовою конвекцією                                                             два 4-х трубних теплообмінника та вентилятор висота корпусу </t>
    </r>
    <r>
      <rPr>
        <sz val="11"/>
        <rFont val="Arial Narrow"/>
        <family val="2"/>
        <charset val="204"/>
      </rPr>
      <t>110 мм</t>
    </r>
  </si>
  <si>
    <r>
      <t xml:space="preserve"> з примусовою конвекцією                                                           один 4-х трубний теплообмінник та вентилятор висота корпусу </t>
    </r>
    <r>
      <rPr>
        <sz val="11"/>
        <color theme="1"/>
        <rFont val="Arial Narrow"/>
        <family val="2"/>
        <charset val="204"/>
      </rPr>
      <t>110 мм</t>
    </r>
  </si>
  <si>
    <t xml:space="preserve"> з природною конвекцією                                                          два 4-х трубних теплообмінника висота корпусу 110 мм</t>
  </si>
  <si>
    <t>з природною конвекцією                                                         один 4-х трубний теплообмінник висота корпусу 110 мм</t>
  </si>
  <si>
    <t>з природною конвекцією                                                                      один 2-х трубний теплообмінник                                                      висота корпусу 65 мм</t>
  </si>
  <si>
    <r>
      <t xml:space="preserve">Alum +10% до вартості </t>
    </r>
    <r>
      <rPr>
        <b/>
        <sz val="11"/>
        <color rgb="FFFFFFFF"/>
        <rFont val="Arial Narrow"/>
        <family val="2"/>
        <charset val="204"/>
      </rPr>
      <t>*</t>
    </r>
  </si>
  <si>
    <t>з примусовою конвекцією                                                                   два 2-х трубних теплообмінника та вентилятор висота      корпусу 90 мм</t>
  </si>
  <si>
    <t>з примусовою конвекцією                                            один 2-х трубний теплообмінник та вентилятор высота    корпуса 90 мм</t>
  </si>
  <si>
    <t>з природною конвекцією                                                                 два 2-х трубних теплообмінника висота                                          корпусу з дренажним отвором 120 мм</t>
  </si>
  <si>
    <t>з примусовою конвекцією                                                                   два 2-х трубних теплообмінника та вентилятор                        висота корпусу з дренажним отвором 120 мм</t>
  </si>
  <si>
    <t>з природною конвекцією                                                                        один 2-х трубний теплообмінник                                               висота корпусу з дренажним отвором 120 мм</t>
  </si>
  <si>
    <t>з примусовою конвекцією                                                                   два 2-х трубних теплообмінника та вентилятор                            висота корпусу з дренажним отвором 120 мм</t>
  </si>
  <si>
    <t>з природною конвекцією   теплообмінник з електричними нагрівальними елементами висота корпусу 90 мм</t>
  </si>
  <si>
    <r>
      <rPr>
        <sz val="12"/>
        <color rgb="FF800000"/>
        <rFont val="Arial Narrow"/>
        <family val="2"/>
        <charset val="204"/>
      </rPr>
      <t xml:space="preserve">FRH Stone                          </t>
    </r>
    <r>
      <rPr>
        <sz val="12"/>
        <color theme="1"/>
        <rFont val="Arial Narrow"/>
        <family val="2"/>
        <charset val="204"/>
      </rPr>
      <t xml:space="preserve">      </t>
    </r>
    <r>
      <rPr>
        <sz val="10"/>
        <color theme="1"/>
        <rFont val="Arial Narrow"/>
        <family val="2"/>
        <charset val="204"/>
      </rPr>
      <t xml:space="preserve">природна конвекція    </t>
    </r>
    <r>
      <rPr>
        <sz val="10"/>
        <color rgb="FF000000"/>
        <rFont val="Arial Narrow"/>
        <family val="2"/>
        <charset val="204"/>
      </rPr>
      <t xml:space="preserve">                                 один теплообмінник      корпус з  декоративного камню</t>
    </r>
  </si>
  <si>
    <r>
      <rPr>
        <sz val="12"/>
        <color rgb="FF800000"/>
        <rFont val="Arial Narrow"/>
        <family val="2"/>
        <charset val="204"/>
      </rPr>
      <t xml:space="preserve">SPR </t>
    </r>
    <r>
      <rPr>
        <b/>
        <sz val="12"/>
        <color rgb="FF000000"/>
        <rFont val="Arial Narrow"/>
        <family val="2"/>
        <charset val="204"/>
      </rPr>
      <t xml:space="preserve">                                                 </t>
    </r>
    <r>
      <rPr>
        <sz val="10"/>
        <color rgb="FF000000"/>
        <rFont val="Arial Narrow"/>
        <family val="2"/>
        <charset val="204"/>
      </rPr>
      <t>гравірування                                                  природна конвекція   декоративний камінь                радіусна плита</t>
    </r>
  </si>
  <si>
    <r>
      <rPr>
        <sz val="12"/>
        <color rgb="FF800000"/>
        <rFont val="Arial Narrow"/>
        <family val="2"/>
        <charset val="204"/>
      </rPr>
      <t>SP</t>
    </r>
    <r>
      <rPr>
        <b/>
        <sz val="12"/>
        <color rgb="FF000000"/>
        <rFont val="Arial Narrow"/>
        <family val="2"/>
        <charset val="204"/>
      </rPr>
      <t xml:space="preserve">                                                   </t>
    </r>
    <r>
      <rPr>
        <sz val="10"/>
        <color rgb="FF000000"/>
        <rFont val="Arial Narrow"/>
        <family val="2"/>
        <charset val="204"/>
      </rPr>
      <t>узор «Каретна стяжка» природна конвекція   декоративний камінь                  пряма плита</t>
    </r>
  </si>
  <si>
    <r>
      <rPr>
        <sz val="12"/>
        <color rgb="FF800000"/>
        <rFont val="Arial Narrow"/>
        <family val="2"/>
        <charset val="204"/>
      </rPr>
      <t xml:space="preserve">WR                                                                        </t>
    </r>
    <r>
      <rPr>
        <sz val="10"/>
        <color rgb="FF333333"/>
        <rFont val="Arial Narrow"/>
        <family val="2"/>
        <charset val="204"/>
      </rPr>
      <t>природна конвекція                                            один теплообмінник (в комплекті з клапанами и термоголовкою)</t>
    </r>
  </si>
  <si>
    <r>
      <rPr>
        <sz val="12"/>
        <color rgb="FF800000"/>
        <rFont val="Arial Narrow"/>
        <family val="2"/>
        <charset val="204"/>
      </rPr>
      <t xml:space="preserve">WRV                                                                      </t>
    </r>
    <r>
      <rPr>
        <sz val="12"/>
        <color theme="1"/>
        <rFont val="Arial Narrow"/>
        <family val="2"/>
        <charset val="204"/>
      </rPr>
      <t>п</t>
    </r>
    <r>
      <rPr>
        <sz val="10"/>
        <color rgb="FF333333"/>
        <rFont val="Arial Narrow"/>
        <family val="2"/>
        <charset val="204"/>
      </rPr>
      <t>римусова конвекція                                           один теплообмінник (в комплекті з клапанами и термоголовкою)</t>
    </r>
  </si>
  <si>
    <r>
      <rPr>
        <sz val="12"/>
        <color rgb="FF800000"/>
        <rFont val="Arial Narrow"/>
        <family val="2"/>
        <charset val="204"/>
      </rPr>
      <t xml:space="preserve">BR 21                                          </t>
    </r>
    <r>
      <rPr>
        <sz val="12"/>
        <color theme="1"/>
        <rFont val="Arial Narrow"/>
        <family val="2"/>
        <charset val="204"/>
      </rPr>
      <t xml:space="preserve"> природна конвекція</t>
    </r>
    <r>
      <rPr>
        <sz val="10"/>
        <color rgb="FF000000"/>
        <rFont val="Arial Narrow"/>
        <family val="2"/>
        <charset val="204"/>
      </rPr>
      <t xml:space="preserve"> стандартний теплообмінник</t>
    </r>
  </si>
  <si>
    <r>
      <rPr>
        <sz val="12"/>
        <color rgb="FF800000"/>
        <rFont val="Arial Narrow"/>
        <family val="2"/>
        <charset val="204"/>
      </rPr>
      <t xml:space="preserve">DV 80  </t>
    </r>
    <r>
      <rPr>
        <b/>
        <sz val="12"/>
        <color rgb="FF800000"/>
        <rFont val="Arial Narrow"/>
        <family val="2"/>
        <charset val="204"/>
      </rPr>
      <t xml:space="preserve">                                                           </t>
    </r>
    <r>
      <rPr>
        <sz val="10"/>
        <color rgb="FF000000"/>
        <rFont val="Arial Narrow"/>
        <family val="2"/>
        <charset val="204"/>
      </rPr>
      <t>Примусова конвекція                                                             один теплообмінник</t>
    </r>
  </si>
  <si>
    <r>
      <rPr>
        <sz val="12"/>
        <color rgb="FF800000"/>
        <rFont val="Arial Narrow"/>
        <family val="2"/>
        <charset val="204"/>
      </rPr>
      <t xml:space="preserve">DV 105                                                      </t>
    </r>
    <r>
      <rPr>
        <sz val="10"/>
        <color rgb="FF000000"/>
        <rFont val="Arial Narrow"/>
        <family val="2"/>
        <charset val="204"/>
      </rPr>
      <t>Примусова конвекція                                                                  один теплообмінник</t>
    </r>
  </si>
  <si>
    <t>SE    висота 90</t>
  </si>
  <si>
    <r>
      <t xml:space="preserve">Решітки Stone для моделей шириною 230мм та 300мм                                                                                                                         </t>
    </r>
    <r>
      <rPr>
        <sz val="12"/>
        <color rgb="FF000000"/>
        <rFont val="Arial Narrow"/>
        <family val="2"/>
        <charset val="204"/>
      </rPr>
      <t>по</t>
    </r>
    <r>
      <rPr>
        <b/>
        <sz val="12"/>
        <color rgb="FF000000"/>
        <rFont val="Arial Narrow"/>
        <family val="2"/>
        <charset val="204"/>
      </rPr>
      <t xml:space="preserve"> </t>
    </r>
    <r>
      <rPr>
        <sz val="12"/>
        <color rgb="FF000000"/>
        <rFont val="Arial Narrow"/>
        <family val="2"/>
        <charset val="204"/>
      </rPr>
      <t>індивідуальному замовленню дізнавайтесь у менеджерів</t>
    </r>
  </si>
  <si>
    <t>Конвектор з решіткою металевою</t>
  </si>
  <si>
    <t>CV2 / SV2 Hydro висота 105мм</t>
  </si>
  <si>
    <t>з примусовою конвекцією                                                                                  два 2-х трубних теплообмінника та вентилятор                                 висота корпусу з дренажним отвором 105 мм</t>
  </si>
  <si>
    <t>з примусовою конвекцією                                                                                  один 2-х трубний теплообмінник та вентилятор                                  висота корпусу з дренажним отвором 105 мм</t>
  </si>
  <si>
    <t>CV / SV Hydro висота 105мм</t>
  </si>
  <si>
    <t>CV2 / SV2 Hydro 105</t>
  </si>
  <si>
    <t>CV / SV Hydro 105</t>
  </si>
  <si>
    <t>з природною конвекцією                                                                                   два 2-х трубних теплообмінника висота                                                   корпусу з дренажним отвором 105 мм</t>
  </si>
  <si>
    <t>C2 / S2 Hydro висота 105мм</t>
  </si>
  <si>
    <t>C2 / S2 Hydro 105</t>
  </si>
  <si>
    <t>S/C Hydro висота 105мм</t>
  </si>
  <si>
    <t>з природною конвекцією                                                                             один 2-х трубний теплообмінник висота                                                     корпусу з дренажним отвором 105 мм</t>
  </si>
  <si>
    <t>S/C Hydro 105</t>
  </si>
  <si>
    <t>S/S2/SV/SV2   Hydro  висота 105</t>
  </si>
  <si>
    <t>з електричним теплообмінником</t>
  </si>
  <si>
    <r>
      <rPr>
        <b/>
        <sz val="12"/>
        <color rgb="FF000000"/>
        <rFont val="Arial Narrow"/>
        <family val="2"/>
        <charset val="204"/>
      </rPr>
      <t>Stone Panel</t>
    </r>
    <r>
      <rPr>
        <sz val="12"/>
        <color rgb="FF000000"/>
        <rFont val="Arial Narrow"/>
        <family val="2"/>
        <charset val="204"/>
      </rPr>
      <t xml:space="preserve"> настінні конвектори                                                                                     </t>
    </r>
    <r>
      <rPr>
        <b/>
        <sz val="12"/>
        <color rgb="FF000000"/>
        <rFont val="Arial Narrow"/>
        <family val="2"/>
        <charset val="204"/>
      </rPr>
      <t>FRH Stone</t>
    </r>
    <r>
      <rPr>
        <sz val="12"/>
        <color rgb="FF000000"/>
        <rFont val="Arial Narrow"/>
        <family val="2"/>
        <charset val="204"/>
      </rPr>
      <t xml:space="preserve"> напольні конвектори</t>
    </r>
  </si>
  <si>
    <r>
      <rPr>
        <b/>
        <sz val="12"/>
        <color rgb="FF000000"/>
        <rFont val="Arial Narrow"/>
        <family val="2"/>
        <charset val="204"/>
      </rPr>
      <t xml:space="preserve">WR / WRV  </t>
    </r>
    <r>
      <rPr>
        <sz val="12"/>
        <color rgb="FF000000"/>
        <rFont val="Arial Narrow"/>
        <family val="2"/>
        <charset val="204"/>
      </rPr>
      <t xml:space="preserve">  настенні конвектори</t>
    </r>
  </si>
  <si>
    <r>
      <rPr>
        <b/>
        <sz val="12"/>
        <color rgb="FF000000"/>
        <rFont val="Arial Narrow"/>
        <family val="2"/>
        <charset val="204"/>
      </rPr>
      <t xml:space="preserve">FRH / FR2H </t>
    </r>
    <r>
      <rPr>
        <sz val="12"/>
        <color rgb="FF000000"/>
        <rFont val="Arial Narrow"/>
        <family val="2"/>
        <charset val="204"/>
      </rPr>
      <t xml:space="preserve">                                                                                      напольні конвектори</t>
    </r>
  </si>
  <si>
    <r>
      <rPr>
        <b/>
        <sz val="12"/>
        <color rgb="FF000000"/>
        <rFont val="Arial Narrow"/>
        <family val="2"/>
        <charset val="204"/>
      </rPr>
      <t xml:space="preserve">BR 18 / BR 21     </t>
    </r>
    <r>
      <rPr>
        <sz val="12"/>
        <color rgb="FF000000"/>
        <rFont val="Arial Narrow"/>
        <family val="2"/>
        <charset val="204"/>
      </rPr>
      <t xml:space="preserve">                                                                         плінтусні конвектори</t>
    </r>
  </si>
  <si>
    <t>DV 80/105                                                                                                         цокольні конвектори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</si>
</sst>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&quot; &quot;[$руб.-419];[Red]&quot;-&quot;#,##0.00&quot; &quot;[$руб.-419]"/>
    <numFmt numFmtId="165" formatCode="0.0;[Red]0.0"/>
  </numFmts>
  <fonts count="64">
    <font>
      <sz val="12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i/>
      <u/>
      <sz val="12"/>
      <color rgb="FF000000"/>
      <name val="Times New Roman"/>
      <family val="1"/>
      <charset val="204"/>
    </font>
    <font>
      <sz val="12"/>
      <color rgb="FF000000"/>
      <name val="Europe"/>
      <family val="2"/>
    </font>
    <font>
      <sz val="12"/>
      <color rgb="FF969696"/>
      <name val="Europe"/>
      <family val="2"/>
    </font>
    <font>
      <sz val="10"/>
      <color rgb="FF000000"/>
      <name val="Europe"/>
      <family val="2"/>
    </font>
    <font>
      <sz val="12"/>
      <color rgb="FF000000"/>
      <name val="EuropeDemi"/>
      <family val="2"/>
    </font>
    <font>
      <sz val="10"/>
      <color rgb="FF969696"/>
      <name val="Europe"/>
      <family val="2"/>
    </font>
    <font>
      <sz val="10"/>
      <color rgb="FF000000"/>
      <name val="EuropeDemi"/>
      <family val="2"/>
    </font>
    <font>
      <sz val="11"/>
      <color rgb="FF000000"/>
      <name val="Europe"/>
      <family val="2"/>
    </font>
    <font>
      <sz val="11"/>
      <color rgb="FF000000"/>
      <name val="EuropeDemi"/>
      <family val="2"/>
    </font>
    <font>
      <b/>
      <sz val="12"/>
      <color rgb="FF333333"/>
      <name val="Europe"/>
      <family val="2"/>
    </font>
    <font>
      <sz val="12"/>
      <color rgb="FF808080"/>
      <name val="Europe"/>
      <family val="2"/>
    </font>
    <font>
      <b/>
      <sz val="12"/>
      <color rgb="FFFF0000"/>
      <name val="Europe"/>
      <family val="2"/>
    </font>
    <font>
      <sz val="12"/>
      <color theme="0"/>
      <name val="Europe"/>
      <family val="2"/>
    </font>
    <font>
      <sz val="11"/>
      <color rgb="FF000000"/>
      <name val="Calibri"/>
      <family val="2"/>
      <charset val="1"/>
    </font>
    <font>
      <sz val="8"/>
      <color rgb="FF000000"/>
      <name val="Arial Narrow"/>
      <family val="2"/>
      <charset val="204"/>
    </font>
    <font>
      <b/>
      <sz val="8"/>
      <color rgb="FF00000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color rgb="FF000000"/>
      <name val="Arial Narrow"/>
      <family val="2"/>
      <charset val="204"/>
    </font>
    <font>
      <sz val="9"/>
      <color rgb="FF000000"/>
      <name val="Arial Narrow"/>
      <family val="2"/>
      <charset val="204"/>
    </font>
    <font>
      <sz val="14"/>
      <color rgb="FF000000"/>
      <name val="Arial Narrow"/>
      <family val="2"/>
      <charset val="204"/>
    </font>
    <font>
      <sz val="12"/>
      <color rgb="FF808080"/>
      <name val="Arial Narrow"/>
      <family val="2"/>
      <charset val="204"/>
    </font>
    <font>
      <sz val="12"/>
      <color rgb="FF000000"/>
      <name val="Arial Narrow"/>
      <family val="2"/>
      <charset val="204"/>
    </font>
    <font>
      <b/>
      <sz val="16"/>
      <color rgb="FFFF0000"/>
      <name val="Arial Narrow"/>
      <family val="2"/>
      <charset val="204"/>
    </font>
    <font>
      <sz val="12"/>
      <color rgb="FFFFFFFF"/>
      <name val="Arial Narrow"/>
      <family val="2"/>
      <charset val="204"/>
    </font>
    <font>
      <sz val="12"/>
      <color theme="0"/>
      <name val="Arial Narrow"/>
      <family val="2"/>
      <charset val="204"/>
    </font>
    <font>
      <sz val="12"/>
      <color rgb="FF333333"/>
      <name val="Arial Narrow"/>
      <family val="2"/>
      <charset val="204"/>
    </font>
    <font>
      <sz val="12"/>
      <color rgb="FF800000"/>
      <name val="Arial Narrow"/>
      <family val="2"/>
      <charset val="204"/>
    </font>
    <font>
      <b/>
      <sz val="12"/>
      <color rgb="FF800000"/>
      <name val="Arial Narrow"/>
      <family val="2"/>
      <charset val="204"/>
    </font>
    <font>
      <sz val="10"/>
      <color rgb="FF333333"/>
      <name val="Arial Narrow"/>
      <family val="2"/>
      <charset val="204"/>
    </font>
    <font>
      <b/>
      <sz val="12"/>
      <color rgb="FFFFFFFF"/>
      <name val="Arial Narrow"/>
      <family val="2"/>
      <charset val="204"/>
    </font>
    <font>
      <sz val="11"/>
      <color rgb="FF000000"/>
      <name val="Arial Narrow"/>
      <family val="2"/>
      <charset val="204"/>
    </font>
    <font>
      <b/>
      <sz val="11"/>
      <color rgb="FF000000"/>
      <name val="Arial Narrow"/>
      <family val="2"/>
      <charset val="204"/>
    </font>
    <font>
      <sz val="10"/>
      <color rgb="FF808080"/>
      <name val="Arial Narrow"/>
      <family val="2"/>
      <charset val="204"/>
    </font>
    <font>
      <sz val="11"/>
      <color theme="0"/>
      <name val="Arial Narrow"/>
      <family val="2"/>
      <charset val="204"/>
    </font>
    <font>
      <b/>
      <sz val="10"/>
      <color rgb="FF000000"/>
      <name val="Arial Narrow"/>
      <family val="2"/>
      <charset val="204"/>
    </font>
    <font>
      <sz val="10"/>
      <name val="Arial Narrow"/>
      <family val="2"/>
      <charset val="204"/>
    </font>
    <font>
      <b/>
      <sz val="12"/>
      <color rgb="FF000000"/>
      <name val="Arial Narrow"/>
      <family val="2"/>
      <charset val="204"/>
    </font>
    <font>
      <b/>
      <sz val="12"/>
      <color rgb="FF333333"/>
      <name val="Arial Narrow"/>
      <family val="2"/>
      <charset val="204"/>
    </font>
    <font>
      <b/>
      <sz val="16"/>
      <color rgb="FF339966"/>
      <name val="Arial Narrow"/>
      <family val="2"/>
      <charset val="204"/>
    </font>
    <font>
      <b/>
      <sz val="12"/>
      <color rgb="FF808080"/>
      <name val="Arial Narrow"/>
      <family val="2"/>
      <charset val="204"/>
    </font>
    <font>
      <sz val="12"/>
      <color theme="1"/>
      <name val="Arial Narrow"/>
      <family val="2"/>
      <charset val="204"/>
    </font>
    <font>
      <sz val="12"/>
      <name val="Arial Narrow"/>
      <family val="2"/>
      <charset val="204"/>
    </font>
    <font>
      <sz val="12"/>
      <color rgb="FF969696"/>
      <name val="Arial Narrow"/>
      <family val="2"/>
      <charset val="204"/>
    </font>
    <font>
      <vertAlign val="superscript"/>
      <sz val="11"/>
      <color rgb="FF000000"/>
      <name val="Arial Narrow"/>
      <family val="2"/>
      <charset val="204"/>
    </font>
    <font>
      <sz val="11"/>
      <color rgb="FFFFFFFF"/>
      <name val="Arial Narrow"/>
      <family val="2"/>
      <charset val="204"/>
    </font>
    <font>
      <sz val="11"/>
      <name val="Arial Narrow"/>
      <family val="2"/>
      <charset val="204"/>
    </font>
    <font>
      <sz val="10"/>
      <color rgb="FF969696"/>
      <name val="Arial Narrow"/>
      <family val="2"/>
      <charset val="204"/>
    </font>
    <font>
      <sz val="14"/>
      <color rgb="FFFF0000"/>
      <name val="Arial Narrow"/>
      <family val="2"/>
      <charset val="204"/>
    </font>
    <font>
      <b/>
      <vertAlign val="superscript"/>
      <sz val="11"/>
      <color rgb="FF000000"/>
      <name val="Arial Narrow"/>
      <family val="2"/>
      <charset val="204"/>
    </font>
    <font>
      <vertAlign val="superscript"/>
      <sz val="12"/>
      <color rgb="FF000000"/>
      <name val="Arial Narrow"/>
      <family val="2"/>
      <charset val="204"/>
    </font>
    <font>
      <sz val="11"/>
      <color rgb="FF800000"/>
      <name val="Arial Narrow"/>
      <family val="2"/>
      <charset val="204"/>
    </font>
    <font>
      <sz val="11"/>
      <color rgb="FF333333"/>
      <name val="Arial Narrow"/>
      <family val="2"/>
      <charset val="204"/>
    </font>
    <font>
      <b/>
      <sz val="20"/>
      <color rgb="FF000000"/>
      <name val="Arial Narrow"/>
      <family val="2"/>
      <charset val="204"/>
    </font>
    <font>
      <b/>
      <sz val="16"/>
      <color rgb="FF000000"/>
      <name val="Arial Narrow"/>
      <family val="2"/>
      <charset val="204"/>
    </font>
    <font>
      <b/>
      <sz val="14"/>
      <color rgb="FF000000"/>
      <name val="Arial Narrow"/>
      <family val="2"/>
      <charset val="204"/>
    </font>
    <font>
      <sz val="13"/>
      <color rgb="FF000000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1"/>
      <color rgb="FFFFFFFF"/>
      <name val="Arial Narrow"/>
      <family val="2"/>
      <charset val="204"/>
    </font>
    <font>
      <sz val="12"/>
      <color indexed="8"/>
      <name val="Times New Roman"/>
      <family val="1"/>
      <charset val="204"/>
    </font>
    <font>
      <sz val="12"/>
      <color indexed="8"/>
      <name val="Arial Narrow"/>
      <family val="2"/>
      <charset val="204"/>
    </font>
    <font>
      <sz val="12"/>
      <color indexed="55"/>
      <name val="Arial Narrow"/>
      <family val="2"/>
      <charset val="204"/>
    </font>
    <font>
      <b/>
      <sz val="12"/>
      <color indexed="8"/>
      <name val="Arial Narrow"/>
      <family val="2"/>
      <charset val="204"/>
    </font>
  </fonts>
  <fills count="5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999999"/>
        <bgColor rgb="FF999999"/>
      </patternFill>
    </fill>
    <fill>
      <patternFill patternType="solid">
        <fgColor rgb="FFCCCCCC"/>
        <bgColor rgb="FFCCCCCC"/>
      </patternFill>
    </fill>
    <fill>
      <patternFill patternType="solid">
        <fgColor rgb="FF666666"/>
        <bgColor rgb="FF666666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993300"/>
      </patternFill>
    </fill>
    <fill>
      <patternFill patternType="solid">
        <fgColor theme="0"/>
        <bgColor rgb="FFFFFFFF"/>
      </patternFill>
    </fill>
    <fill>
      <patternFill patternType="solid">
        <fgColor theme="5" tint="-0.249977111117893"/>
        <bgColor rgb="FF993300"/>
      </patternFill>
    </fill>
    <fill>
      <patternFill patternType="solid">
        <fgColor theme="0"/>
        <bgColor rgb="FF96969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8000"/>
      </patternFill>
    </fill>
    <fill>
      <patternFill patternType="solid">
        <fgColor theme="0"/>
        <bgColor rgb="FFE6E64C"/>
      </patternFill>
    </fill>
    <fill>
      <patternFill patternType="solid">
        <fgColor rgb="FFFFFF99"/>
        <bgColor rgb="FFFFFFCC"/>
      </patternFill>
    </fill>
    <fill>
      <patternFill patternType="solid">
        <fgColor theme="0"/>
        <bgColor rgb="FF9999FF"/>
      </patternFill>
    </fill>
    <fill>
      <patternFill patternType="solid">
        <fgColor rgb="FFFF0000"/>
        <bgColor rgb="FF993300"/>
      </patternFill>
    </fill>
    <fill>
      <patternFill patternType="solid">
        <fgColor rgb="FF999999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CCCCCC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rgb="FF993300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rgb="FFFFFF99"/>
      </patternFill>
    </fill>
    <fill>
      <patternFill patternType="solid">
        <fgColor rgb="FFFF0000"/>
        <bgColor rgb="FF666666"/>
      </patternFill>
    </fill>
    <fill>
      <patternFill patternType="solid">
        <fgColor rgb="FFFFFF99"/>
        <bgColor rgb="FFCCCCCC"/>
      </patternFill>
    </fill>
    <fill>
      <patternFill patternType="solid">
        <fgColor rgb="FFFFFF99"/>
        <bgColor rgb="FFFFFFFF"/>
      </patternFill>
    </fill>
    <fill>
      <patternFill patternType="solid">
        <fgColor theme="0" tint="-0.14999847407452621"/>
        <bgColor rgb="FFCCCC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rgb="FF666666"/>
      </patternFill>
    </fill>
    <fill>
      <patternFill patternType="solid">
        <fgColor rgb="FFFFFF99"/>
        <bgColor rgb="FFCCFFFF"/>
      </patternFill>
    </fill>
    <fill>
      <patternFill patternType="solid">
        <fgColor theme="0" tint="-0.14999847407452621"/>
        <bgColor rgb="FFCCFFFF"/>
      </patternFill>
    </fill>
    <fill>
      <patternFill patternType="solid">
        <fgColor theme="0" tint="-0.14999847407452621"/>
        <bgColor rgb="FFFFD320"/>
      </patternFill>
    </fill>
    <fill>
      <patternFill patternType="solid">
        <fgColor rgb="FFFFFF00"/>
        <bgColor rgb="FFCCCCCC"/>
      </patternFill>
    </fill>
    <fill>
      <patternFill patternType="solid">
        <fgColor rgb="FF92D050"/>
        <bgColor rgb="FFCCCCCC"/>
      </patternFill>
    </fill>
    <fill>
      <patternFill patternType="solid">
        <fgColor theme="3" tint="0.39997558519241921"/>
        <bgColor rgb="FF999999"/>
      </patternFill>
    </fill>
    <fill>
      <patternFill patternType="solid">
        <fgColor rgb="FFFFFF00"/>
        <bgColor rgb="FF999999"/>
      </patternFill>
    </fill>
    <fill>
      <patternFill patternType="solid">
        <fgColor theme="6"/>
        <bgColor rgb="FFCCCCCC"/>
      </patternFill>
    </fill>
    <fill>
      <patternFill patternType="solid">
        <fgColor rgb="FFC00000"/>
        <bgColor rgb="FF666666"/>
      </patternFill>
    </fill>
    <fill>
      <patternFill patternType="solid">
        <fgColor rgb="FF0070C0"/>
        <bgColor rgb="FF999999"/>
      </patternFill>
    </fill>
    <fill>
      <patternFill patternType="solid">
        <fgColor theme="0" tint="-0.14999847407452621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indexed="43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rgb="FFC00000"/>
        <bgColor rgb="FF999999"/>
      </patternFill>
    </fill>
    <fill>
      <patternFill patternType="solid">
        <fgColor theme="0" tint="-0.34998626667073579"/>
        <bgColor rgb="FF999999"/>
      </patternFill>
    </fill>
  </fills>
  <borders count="8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auto="1"/>
      </right>
      <top style="thin">
        <color rgb="FF000000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1" fillId="0" borderId="0">
      <alignment horizontal="center"/>
    </xf>
    <xf numFmtId="0" fontId="1" fillId="0" borderId="0">
      <alignment horizontal="center" textRotation="90"/>
    </xf>
    <xf numFmtId="0" fontId="2" fillId="0" borderId="0"/>
    <xf numFmtId="164" fontId="2" fillId="0" borderId="0"/>
    <xf numFmtId="0" fontId="15" fillId="0" borderId="0"/>
    <xf numFmtId="0" fontId="60" fillId="0" borderId="0"/>
  </cellStyleXfs>
  <cellXfs count="615">
    <xf numFmtId="0" fontId="0" fillId="0" borderId="0" xfId="0"/>
    <xf numFmtId="0" fontId="3" fillId="0" borderId="0" xfId="0" applyFont="1" applyFill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/>
      <protection hidden="1"/>
    </xf>
    <xf numFmtId="0" fontId="6" fillId="0" borderId="0" xfId="0" applyFont="1"/>
    <xf numFmtId="0" fontId="3" fillId="8" borderId="0" xfId="0" applyFont="1" applyFill="1" applyAlignment="1" applyProtection="1">
      <alignment horizontal="center" vertical="center"/>
      <protection hidden="1"/>
    </xf>
    <xf numFmtId="0" fontId="4" fillId="8" borderId="0" xfId="0" applyFont="1" applyFill="1" applyAlignment="1" applyProtection="1">
      <alignment horizontal="center" vertical="center"/>
      <protection hidden="1"/>
    </xf>
    <xf numFmtId="0" fontId="0" fillId="8" borderId="0" xfId="0" applyFill="1"/>
    <xf numFmtId="0" fontId="3" fillId="8" borderId="0" xfId="0" applyFont="1" applyFill="1" applyBorder="1" applyAlignment="1" applyProtection="1">
      <alignment horizontal="center" vertical="center"/>
      <protection hidden="1"/>
    </xf>
    <xf numFmtId="0" fontId="14" fillId="9" borderId="0" xfId="0" applyFont="1" applyFill="1" applyBorder="1" applyAlignment="1" applyProtection="1">
      <alignment horizontal="right" vertical="center"/>
      <protection hidden="1"/>
    </xf>
    <xf numFmtId="0" fontId="6" fillId="8" borderId="0" xfId="0" applyFont="1" applyFill="1" applyAlignment="1" applyProtection="1">
      <alignment horizontal="center" vertical="center"/>
      <protection hidden="1"/>
    </xf>
    <xf numFmtId="0" fontId="7" fillId="8" borderId="0" xfId="0" applyFont="1" applyFill="1" applyAlignment="1" applyProtection="1">
      <alignment vertical="center"/>
      <protection hidden="1"/>
    </xf>
    <xf numFmtId="0" fontId="8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11" fillId="10" borderId="0" xfId="0" applyFont="1" applyFill="1" applyBorder="1" applyAlignment="1" applyProtection="1">
      <alignment vertical="center"/>
      <protection hidden="1"/>
    </xf>
    <xf numFmtId="0" fontId="11" fillId="12" borderId="0" xfId="0" applyFont="1" applyFill="1" applyBorder="1" applyAlignment="1" applyProtection="1">
      <alignment vertical="center"/>
      <protection hidden="1"/>
    </xf>
    <xf numFmtId="0" fontId="3" fillId="14" borderId="0" xfId="0" applyFont="1" applyFill="1" applyBorder="1" applyAlignment="1" applyProtection="1">
      <alignment horizontal="center" vertical="center"/>
      <protection hidden="1"/>
    </xf>
    <xf numFmtId="0" fontId="12" fillId="8" borderId="0" xfId="0" applyFont="1" applyFill="1" applyAlignment="1" applyProtection="1">
      <alignment horizontal="center" vertical="center"/>
      <protection hidden="1"/>
    </xf>
    <xf numFmtId="0" fontId="4" fillId="8" borderId="0" xfId="0" applyFont="1" applyFill="1" applyBorder="1" applyAlignment="1" applyProtection="1">
      <alignment horizontal="center" vertical="top" wrapText="1"/>
      <protection hidden="1"/>
    </xf>
    <xf numFmtId="0" fontId="3" fillId="17" borderId="0" xfId="0" applyFont="1" applyFill="1" applyAlignment="1" applyProtection="1">
      <alignment horizontal="center" vertical="center"/>
      <protection hidden="1"/>
    </xf>
    <xf numFmtId="0" fontId="0" fillId="10" borderId="0" xfId="0" applyFill="1" applyBorder="1"/>
    <xf numFmtId="0" fontId="3" fillId="8" borderId="0" xfId="0" applyFont="1" applyFill="1" applyBorder="1" applyAlignment="1" applyProtection="1">
      <alignment horizontal="center" vertical="center"/>
      <protection hidden="1"/>
    </xf>
    <xf numFmtId="0" fontId="0" fillId="12" borderId="0" xfId="0" applyFill="1" applyBorder="1"/>
    <xf numFmtId="0" fontId="13" fillId="8" borderId="0" xfId="0" applyFont="1" applyFill="1" applyAlignment="1" applyProtection="1">
      <alignment horizontal="center" vertical="center"/>
      <protection hidden="1"/>
    </xf>
    <xf numFmtId="0" fontId="9" fillId="8" borderId="0" xfId="0" applyFont="1" applyFill="1" applyBorder="1" applyAlignment="1"/>
    <xf numFmtId="0" fontId="0" fillId="8" borderId="0" xfId="0" applyFill="1" applyBorder="1" applyAlignment="1"/>
    <xf numFmtId="0" fontId="9" fillId="8" borderId="0" xfId="0" applyFont="1" applyFill="1" applyBorder="1" applyAlignment="1" applyProtection="1">
      <alignment vertical="center"/>
      <protection hidden="1"/>
    </xf>
    <xf numFmtId="0" fontId="9" fillId="8" borderId="0" xfId="0" applyFont="1" applyFill="1" applyBorder="1" applyAlignment="1" applyProtection="1">
      <protection hidden="1"/>
    </xf>
    <xf numFmtId="0" fontId="0" fillId="0" borderId="0" xfId="0"/>
    <xf numFmtId="0" fontId="3" fillId="0" borderId="0" xfId="0" applyFont="1" applyFill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horizontal="center" vertical="center"/>
      <protection hidden="1"/>
    </xf>
    <xf numFmtId="0" fontId="3" fillId="8" borderId="0" xfId="0" applyFont="1" applyFill="1" applyAlignment="1" applyProtection="1">
      <alignment horizontal="center" vertical="center"/>
      <protection hidden="1"/>
    </xf>
    <xf numFmtId="0" fontId="4" fillId="8" borderId="0" xfId="0" applyFont="1" applyFill="1" applyAlignment="1" applyProtection="1">
      <alignment horizontal="center" vertical="center"/>
      <protection hidden="1"/>
    </xf>
    <xf numFmtId="0" fontId="0" fillId="8" borderId="0" xfId="0" applyFill="1"/>
    <xf numFmtId="0" fontId="6" fillId="8" borderId="0" xfId="0" applyFont="1" applyFill="1" applyAlignment="1" applyProtection="1">
      <alignment horizontal="center" vertical="center"/>
      <protection hidden="1"/>
    </xf>
    <xf numFmtId="0" fontId="7" fillId="8" borderId="0" xfId="0" applyFont="1" applyFill="1" applyAlignment="1" applyProtection="1">
      <alignment vertical="center"/>
      <protection hidden="1"/>
    </xf>
    <xf numFmtId="0" fontId="8" fillId="8" borderId="0" xfId="0" applyFont="1" applyFill="1" applyAlignment="1" applyProtection="1">
      <alignment vertical="center"/>
      <protection hidden="1"/>
    </xf>
    <xf numFmtId="0" fontId="9" fillId="8" borderId="0" xfId="0" applyFont="1" applyFill="1" applyAlignment="1" applyProtection="1">
      <alignment horizontal="left" vertical="center"/>
      <protection hidden="1"/>
    </xf>
    <xf numFmtId="0" fontId="10" fillId="8" borderId="0" xfId="0" applyFont="1" applyFill="1" applyAlignment="1" applyProtection="1">
      <alignment horizontal="left" vertical="center"/>
      <protection hidden="1"/>
    </xf>
    <xf numFmtId="0" fontId="16" fillId="8" borderId="0" xfId="0" applyFont="1" applyFill="1"/>
    <xf numFmtId="0" fontId="16" fillId="8" borderId="0" xfId="0" applyFont="1" applyFill="1" applyBorder="1" applyAlignment="1" applyProtection="1">
      <alignment horizontal="right"/>
      <protection hidden="1"/>
    </xf>
    <xf numFmtId="0" fontId="18" fillId="0" borderId="36" xfId="0" applyFont="1" applyFill="1" applyBorder="1" applyAlignment="1">
      <alignment horizontal="left" vertical="center" wrapText="1"/>
    </xf>
    <xf numFmtId="0" fontId="19" fillId="0" borderId="36" xfId="0" applyFont="1" applyBorder="1" applyAlignment="1">
      <alignment horizontal="left" vertical="center" wrapText="1"/>
    </xf>
    <xf numFmtId="0" fontId="18" fillId="0" borderId="36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Fill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horizontal="left" vertical="center"/>
      <protection hidden="1"/>
    </xf>
    <xf numFmtId="0" fontId="23" fillId="0" borderId="0" xfId="0" applyFont="1"/>
    <xf numFmtId="0" fontId="23" fillId="8" borderId="0" xfId="0" applyFont="1" applyFill="1" applyAlignment="1" applyProtection="1">
      <alignment horizontal="center" vertical="center"/>
      <protection hidden="1"/>
    </xf>
    <xf numFmtId="0" fontId="23" fillId="8" borderId="0" xfId="0" applyFont="1" applyFill="1" applyBorder="1" applyAlignment="1" applyProtection="1">
      <alignment horizontal="center" vertical="center"/>
      <protection hidden="1"/>
    </xf>
    <xf numFmtId="0" fontId="22" fillId="8" borderId="0" xfId="0" applyFont="1" applyFill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/>
      <protection hidden="1"/>
    </xf>
    <xf numFmtId="0" fontId="27" fillId="5" borderId="2" xfId="0" applyFont="1" applyFill="1" applyBorder="1" applyAlignment="1" applyProtection="1">
      <alignment horizontal="center" vertical="center"/>
      <protection hidden="1"/>
    </xf>
    <xf numFmtId="0" fontId="22" fillId="0" borderId="2" xfId="0" applyFont="1" applyBorder="1" applyAlignment="1" applyProtection="1">
      <alignment horizontal="center" vertical="center"/>
      <protection locked="0" hidden="1"/>
    </xf>
    <xf numFmtId="0" fontId="27" fillId="2" borderId="2" xfId="0" applyFont="1" applyFill="1" applyBorder="1" applyAlignment="1" applyProtection="1">
      <alignment horizontal="center" vertical="center"/>
      <protection hidden="1"/>
    </xf>
    <xf numFmtId="0" fontId="32" fillId="8" borderId="0" xfId="0" applyFont="1" applyFill="1"/>
    <xf numFmtId="0" fontId="19" fillId="8" borderId="0" xfId="0" applyFont="1" applyFill="1" applyAlignment="1" applyProtection="1">
      <alignment vertical="center"/>
      <protection hidden="1"/>
    </xf>
    <xf numFmtId="0" fontId="34" fillId="8" borderId="0" xfId="0" applyFont="1" applyFill="1" applyAlignment="1" applyProtection="1">
      <alignment vertical="center"/>
      <protection hidden="1"/>
    </xf>
    <xf numFmtId="0" fontId="19" fillId="8" borderId="0" xfId="0" applyFont="1" applyFill="1" applyAlignment="1" applyProtection="1">
      <alignment horizontal="right" vertical="center"/>
      <protection hidden="1"/>
    </xf>
    <xf numFmtId="0" fontId="34" fillId="8" borderId="0" xfId="0" applyFont="1" applyFill="1" applyAlignment="1" applyProtection="1">
      <alignment horizontal="right" vertical="center"/>
      <protection hidden="1"/>
    </xf>
    <xf numFmtId="0" fontId="23" fillId="8" borderId="0" xfId="0" applyFont="1" applyFill="1" applyAlignment="1" applyProtection="1">
      <alignment horizontal="right" vertical="center"/>
      <protection hidden="1"/>
    </xf>
    <xf numFmtId="0" fontId="32" fillId="8" borderId="0" xfId="0" applyFont="1" applyFill="1" applyBorder="1" applyAlignment="1" applyProtection="1">
      <alignment horizontal="right"/>
      <protection hidden="1"/>
    </xf>
    <xf numFmtId="0" fontId="32" fillId="8" borderId="0" xfId="0" applyFont="1" applyFill="1" applyBorder="1" applyAlignment="1" applyProtection="1">
      <protection hidden="1"/>
    </xf>
    <xf numFmtId="0" fontId="35" fillId="11" borderId="0" xfId="0" applyFont="1" applyFill="1" applyBorder="1" applyAlignment="1" applyProtection="1">
      <alignment horizontal="right" vertical="center"/>
      <protection hidden="1"/>
    </xf>
    <xf numFmtId="0" fontId="23" fillId="8" borderId="0" xfId="0" applyFont="1" applyFill="1" applyBorder="1" applyAlignment="1"/>
    <xf numFmtId="0" fontId="19" fillId="0" borderId="0" xfId="0" applyFont="1" applyFill="1" applyAlignment="1" applyProtection="1">
      <alignment horizontal="left" vertical="center"/>
      <protection hidden="1"/>
    </xf>
    <xf numFmtId="0" fontId="19" fillId="0" borderId="0" xfId="0" applyFont="1"/>
    <xf numFmtId="0" fontId="19" fillId="8" borderId="0" xfId="0" applyFont="1" applyFill="1" applyAlignment="1" applyProtection="1">
      <alignment horizontal="center" vertical="center"/>
      <protection hidden="1"/>
    </xf>
    <xf numFmtId="0" fontId="19" fillId="8" borderId="0" xfId="0" applyFont="1" applyFill="1" applyBorder="1" applyAlignment="1" applyProtection="1">
      <alignment horizontal="center" vertical="center"/>
      <protection hidden="1"/>
    </xf>
    <xf numFmtId="0" fontId="19" fillId="4" borderId="2" xfId="0" applyFont="1" applyFill="1" applyBorder="1" applyAlignment="1" applyProtection="1">
      <alignment horizontal="center" vertical="center"/>
      <protection hidden="1"/>
    </xf>
    <xf numFmtId="0" fontId="18" fillId="0" borderId="35" xfId="0" applyFont="1" applyFill="1" applyBorder="1" applyAlignment="1">
      <alignment vertical="top" wrapText="1"/>
    </xf>
    <xf numFmtId="165" fontId="19" fillId="30" borderId="0" xfId="0" applyNumberFormat="1" applyFont="1" applyFill="1" applyAlignment="1">
      <alignment horizontal="center" vertical="center"/>
    </xf>
    <xf numFmtId="165" fontId="30" fillId="29" borderId="2" xfId="0" applyNumberFormat="1" applyFont="1" applyFill="1" applyBorder="1" applyAlignment="1" applyProtection="1">
      <alignment horizontal="center" vertical="center"/>
      <protection hidden="1"/>
    </xf>
    <xf numFmtId="165" fontId="19" fillId="8" borderId="9" xfId="0" applyNumberFormat="1" applyFont="1" applyFill="1" applyBorder="1" applyAlignment="1">
      <alignment horizontal="center" vertical="center"/>
    </xf>
    <xf numFmtId="165" fontId="30" fillId="21" borderId="14" xfId="0" applyNumberFormat="1" applyFont="1" applyFill="1" applyBorder="1" applyAlignment="1" applyProtection="1">
      <alignment horizontal="center" vertical="center"/>
      <protection hidden="1"/>
    </xf>
    <xf numFmtId="165" fontId="30" fillId="21" borderId="2" xfId="0" applyNumberFormat="1" applyFont="1" applyFill="1" applyBorder="1" applyAlignment="1" applyProtection="1">
      <alignment horizontal="center" vertical="center"/>
      <protection hidden="1"/>
    </xf>
    <xf numFmtId="165" fontId="30" fillId="2" borderId="14" xfId="0" applyNumberFormat="1" applyFont="1" applyFill="1" applyBorder="1" applyAlignment="1" applyProtection="1">
      <alignment horizontal="center" vertical="center"/>
      <protection hidden="1"/>
    </xf>
    <xf numFmtId="165" fontId="30" fillId="2" borderId="2" xfId="0" applyNumberFormat="1" applyFont="1" applyFill="1" applyBorder="1" applyAlignment="1" applyProtection="1">
      <alignment horizontal="center" vertical="center"/>
      <protection hidden="1"/>
    </xf>
    <xf numFmtId="165" fontId="30" fillId="29" borderId="14" xfId="0" applyNumberFormat="1" applyFont="1" applyFill="1" applyBorder="1" applyAlignment="1" applyProtection="1">
      <alignment horizontal="center" vertical="center"/>
      <protection hidden="1"/>
    </xf>
    <xf numFmtId="0" fontId="26" fillId="11" borderId="0" xfId="0" applyFont="1" applyFill="1" applyBorder="1" applyAlignment="1" applyProtection="1">
      <alignment horizontal="right" vertical="center"/>
      <protection hidden="1"/>
    </xf>
    <xf numFmtId="0" fontId="26" fillId="9" borderId="0" xfId="0" applyFont="1" applyFill="1" applyBorder="1" applyAlignment="1" applyProtection="1">
      <alignment horizontal="right" vertical="center"/>
      <protection hidden="1"/>
    </xf>
    <xf numFmtId="0" fontId="23" fillId="0" borderId="0" xfId="0" applyFont="1" applyFill="1" applyAlignment="1" applyProtection="1">
      <alignment horizontal="center" vertical="center"/>
      <protection hidden="1"/>
    </xf>
    <xf numFmtId="0" fontId="39" fillId="0" borderId="0" xfId="0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horizontal="center" vertical="center"/>
      <protection hidden="1"/>
    </xf>
    <xf numFmtId="0" fontId="23" fillId="4" borderId="9" xfId="0" applyFont="1" applyFill="1" applyBorder="1" applyAlignment="1" applyProtection="1">
      <alignment horizontal="center" vertical="center"/>
      <protection hidden="1"/>
    </xf>
    <xf numFmtId="0" fontId="23" fillId="5" borderId="9" xfId="0" applyFont="1" applyFill="1" applyBorder="1" applyAlignment="1" applyProtection="1">
      <alignment horizontal="center" vertical="center" wrapText="1"/>
      <protection hidden="1"/>
    </xf>
    <xf numFmtId="0" fontId="22" fillId="20" borderId="2" xfId="0" applyFont="1" applyFill="1" applyBorder="1" applyAlignment="1" applyProtection="1">
      <alignment horizontal="center" vertical="center"/>
      <protection locked="0" hidden="1"/>
    </xf>
    <xf numFmtId="0" fontId="22" fillId="20" borderId="1" xfId="0" applyFont="1" applyFill="1" applyBorder="1" applyAlignment="1" applyProtection="1">
      <alignment horizontal="center" vertical="center"/>
      <protection locked="0" hidden="1"/>
    </xf>
    <xf numFmtId="0" fontId="23" fillId="5" borderId="9" xfId="0" applyFont="1" applyFill="1" applyBorder="1" applyAlignment="1" applyProtection="1">
      <alignment horizontal="center" vertical="center"/>
      <protection hidden="1"/>
    </xf>
    <xf numFmtId="0" fontId="23" fillId="2" borderId="9" xfId="0" applyFont="1" applyFill="1" applyBorder="1" applyAlignment="1" applyProtection="1">
      <alignment horizontal="center" vertical="center"/>
      <protection hidden="1"/>
    </xf>
    <xf numFmtId="0" fontId="38" fillId="8" borderId="0" xfId="0" applyFont="1" applyFill="1" applyBorder="1" applyAlignment="1" applyProtection="1">
      <alignment horizontal="center" vertical="center"/>
      <protection hidden="1"/>
    </xf>
    <xf numFmtId="0" fontId="40" fillId="8" borderId="0" xfId="0" applyFont="1" applyFill="1" applyBorder="1" applyAlignment="1" applyProtection="1">
      <alignment horizontal="center" vertical="center"/>
      <protection locked="0"/>
    </xf>
    <xf numFmtId="0" fontId="32" fillId="8" borderId="0" xfId="0" applyFont="1" applyFill="1" applyAlignment="1" applyProtection="1">
      <alignment horizontal="left" vertical="center"/>
      <protection hidden="1"/>
    </xf>
    <xf numFmtId="0" fontId="23" fillId="8" borderId="0" xfId="0" applyFont="1" applyFill="1"/>
    <xf numFmtId="0" fontId="32" fillId="8" borderId="0" xfId="0" applyFont="1" applyFill="1" applyAlignment="1" applyProtection="1">
      <alignment horizontal="right" vertical="center"/>
      <protection hidden="1"/>
    </xf>
    <xf numFmtId="0" fontId="32" fillId="8" borderId="0" xfId="0" applyFont="1" applyFill="1" applyAlignment="1">
      <alignment horizontal="right"/>
    </xf>
    <xf numFmtId="0" fontId="39" fillId="8" borderId="0" xfId="0" applyFont="1" applyFill="1" applyBorder="1" applyAlignment="1" applyProtection="1">
      <alignment horizontal="center" vertical="center"/>
      <protection hidden="1"/>
    </xf>
    <xf numFmtId="0" fontId="32" fillId="8" borderId="0" xfId="0" applyFont="1" applyFill="1" applyAlignment="1" applyProtection="1">
      <alignment vertical="center"/>
      <protection hidden="1"/>
    </xf>
    <xf numFmtId="0" fontId="38" fillId="0" borderId="0" xfId="0" applyFont="1" applyFill="1" applyBorder="1" applyAlignment="1" applyProtection="1">
      <alignment horizontal="center" vertical="center"/>
      <protection hidden="1"/>
    </xf>
    <xf numFmtId="0" fontId="27" fillId="5" borderId="2" xfId="0" applyFont="1" applyFill="1" applyBorder="1" applyAlignment="1" applyProtection="1">
      <alignment horizontal="center" vertical="center"/>
      <protection hidden="1"/>
    </xf>
    <xf numFmtId="0" fontId="27" fillId="2" borderId="2" xfId="0" applyFont="1" applyFill="1" applyBorder="1" applyAlignment="1" applyProtection="1">
      <alignment horizontal="center" vertical="center"/>
      <protection hidden="1"/>
    </xf>
    <xf numFmtId="0" fontId="19" fillId="8" borderId="0" xfId="0" applyFont="1" applyFill="1" applyBorder="1" applyAlignment="1" applyProtection="1">
      <alignment horizontal="right" vertical="center"/>
      <protection hidden="1"/>
    </xf>
    <xf numFmtId="0" fontId="44" fillId="8" borderId="0" xfId="0" applyFont="1" applyFill="1" applyAlignment="1" applyProtection="1">
      <alignment horizontal="center" vertical="center"/>
      <protection hidden="1"/>
    </xf>
    <xf numFmtId="0" fontId="44" fillId="0" borderId="0" xfId="0" applyFont="1" applyFill="1" applyAlignment="1" applyProtection="1">
      <alignment horizontal="center" vertical="center"/>
      <protection hidden="1"/>
    </xf>
    <xf numFmtId="0" fontId="32" fillId="4" borderId="9" xfId="0" applyFont="1" applyFill="1" applyBorder="1" applyAlignment="1" applyProtection="1">
      <alignment horizontal="center" vertical="center"/>
      <protection hidden="1"/>
    </xf>
    <xf numFmtId="0" fontId="32" fillId="4" borderId="9" xfId="0" applyFont="1" applyFill="1" applyBorder="1" applyAlignment="1" applyProtection="1">
      <alignment horizontal="center" vertical="center" wrapText="1"/>
      <protection hidden="1"/>
    </xf>
    <xf numFmtId="0" fontId="27" fillId="5" borderId="1" xfId="0" applyFont="1" applyFill="1" applyBorder="1" applyAlignment="1" applyProtection="1">
      <alignment horizontal="center" vertical="center"/>
      <protection hidden="1"/>
    </xf>
    <xf numFmtId="0" fontId="23" fillId="16" borderId="14" xfId="0" applyFont="1" applyFill="1" applyBorder="1" applyAlignment="1" applyProtection="1">
      <alignment vertical="center"/>
      <protection hidden="1"/>
    </xf>
    <xf numFmtId="0" fontId="23" fillId="5" borderId="2" xfId="0" applyFont="1" applyFill="1" applyBorder="1" applyAlignment="1" applyProtection="1">
      <alignment horizontal="center" vertical="center"/>
      <protection hidden="1"/>
    </xf>
    <xf numFmtId="0" fontId="44" fillId="0" borderId="1" xfId="0" applyFont="1" applyBorder="1" applyAlignment="1" applyProtection="1">
      <alignment horizontal="center" vertical="center"/>
      <protection locked="0" hidden="1"/>
    </xf>
    <xf numFmtId="0" fontId="36" fillId="30" borderId="9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 applyProtection="1">
      <alignment horizontal="center" vertical="center"/>
      <protection hidden="1"/>
    </xf>
    <xf numFmtId="0" fontId="23" fillId="2" borderId="2" xfId="0" applyFont="1" applyFill="1" applyBorder="1" applyAlignment="1" applyProtection="1">
      <alignment horizontal="center" vertical="center"/>
      <protection hidden="1"/>
    </xf>
    <xf numFmtId="0" fontId="36" fillId="0" borderId="9" xfId="0" applyFont="1" applyBorder="1" applyAlignment="1">
      <alignment horizontal="center"/>
    </xf>
    <xf numFmtId="0" fontId="36" fillId="30" borderId="9" xfId="0" applyFont="1" applyFill="1" applyBorder="1" applyAlignment="1">
      <alignment horizontal="center"/>
    </xf>
    <xf numFmtId="0" fontId="36" fillId="30" borderId="0" xfId="0" applyFont="1" applyFill="1" applyAlignment="1">
      <alignment horizontal="center"/>
    </xf>
    <xf numFmtId="0" fontId="23" fillId="5" borderId="3" xfId="0" applyFont="1" applyFill="1" applyBorder="1" applyAlignment="1" applyProtection="1">
      <alignment horizontal="center" vertical="center"/>
      <protection hidden="1"/>
    </xf>
    <xf numFmtId="0" fontId="44" fillId="0" borderId="2" xfId="0" applyFont="1" applyBorder="1" applyAlignment="1" applyProtection="1">
      <alignment horizontal="center" vertical="center"/>
      <protection locked="0" hidden="1"/>
    </xf>
    <xf numFmtId="0" fontId="27" fillId="5" borderId="3" xfId="0" applyFont="1" applyFill="1" applyBorder="1" applyAlignment="1" applyProtection="1">
      <alignment horizontal="center" vertical="center"/>
      <protection hidden="1"/>
    </xf>
    <xf numFmtId="0" fontId="44" fillId="0" borderId="3" xfId="0" applyFont="1" applyBorder="1" applyAlignment="1" applyProtection="1">
      <alignment horizontal="center" vertical="center"/>
      <protection locked="0" hidden="1"/>
    </xf>
    <xf numFmtId="0" fontId="44" fillId="0" borderId="15" xfId="0" applyFont="1" applyBorder="1" applyAlignment="1" applyProtection="1">
      <alignment horizontal="center" vertical="center"/>
      <protection locked="0" hidden="1"/>
    </xf>
    <xf numFmtId="0" fontId="32" fillId="19" borderId="9" xfId="0" applyFont="1" applyFill="1" applyBorder="1" applyAlignment="1" applyProtection="1">
      <alignment horizontal="center" vertical="center" wrapText="1"/>
      <protection locked="0" hidden="1"/>
    </xf>
    <xf numFmtId="0" fontId="32" fillId="19" borderId="9" xfId="0" applyFont="1" applyFill="1" applyBorder="1" applyAlignment="1" applyProtection="1">
      <alignment horizontal="center" vertical="center"/>
      <protection locked="0" hidden="1"/>
    </xf>
    <xf numFmtId="0" fontId="32" fillId="22" borderId="21" xfId="0" applyFont="1" applyFill="1" applyBorder="1" applyAlignment="1">
      <alignment horizontal="center" vertical="center"/>
    </xf>
    <xf numFmtId="0" fontId="27" fillId="5" borderId="15" xfId="0" applyFont="1" applyFill="1" applyBorder="1" applyAlignment="1" applyProtection="1">
      <alignment horizontal="center" vertical="center"/>
      <protection hidden="1"/>
    </xf>
    <xf numFmtId="0" fontId="32" fillId="22" borderId="9" xfId="0" applyFont="1" applyFill="1" applyBorder="1" applyAlignment="1">
      <alignment horizontal="center" vertical="center"/>
    </xf>
    <xf numFmtId="0" fontId="27" fillId="5" borderId="14" xfId="0" applyFont="1" applyFill="1" applyBorder="1" applyAlignment="1" applyProtection="1">
      <alignment horizontal="center" vertical="center"/>
      <protection hidden="1"/>
    </xf>
    <xf numFmtId="0" fontId="23" fillId="5" borderId="8" xfId="0" applyFont="1" applyFill="1" applyBorder="1" applyAlignment="1" applyProtection="1">
      <alignment horizontal="center" vertical="center"/>
      <protection hidden="1"/>
    </xf>
    <xf numFmtId="0" fontId="44" fillId="0" borderId="17" xfId="0" applyFont="1" applyBorder="1" applyAlignment="1" applyProtection="1">
      <alignment horizontal="center" vertical="center"/>
      <protection locked="0" hidden="1"/>
    </xf>
    <xf numFmtId="0" fontId="27" fillId="2" borderId="14" xfId="0" applyFont="1" applyFill="1" applyBorder="1" applyAlignment="1" applyProtection="1">
      <alignment horizontal="center" vertical="center"/>
      <protection hidden="1"/>
    </xf>
    <xf numFmtId="0" fontId="48" fillId="8" borderId="0" xfId="0" applyFont="1" applyFill="1" applyAlignment="1" applyProtection="1">
      <alignment vertical="center"/>
      <protection hidden="1"/>
    </xf>
    <xf numFmtId="0" fontId="46" fillId="6" borderId="4" xfId="0" applyFont="1" applyFill="1" applyBorder="1" applyAlignment="1" applyProtection="1">
      <alignment horizontal="center" vertical="center" wrapText="1"/>
      <protection hidden="1"/>
    </xf>
    <xf numFmtId="0" fontId="44" fillId="0" borderId="14" xfId="0" applyFont="1" applyBorder="1" applyAlignment="1" applyProtection="1">
      <alignment horizontal="center" vertical="center"/>
      <protection locked="0" hidden="1"/>
    </xf>
    <xf numFmtId="0" fontId="44" fillId="0" borderId="16" xfId="0" applyFont="1" applyBorder="1" applyAlignment="1" applyProtection="1">
      <alignment horizontal="center" vertical="center"/>
      <protection locked="0" hidden="1"/>
    </xf>
    <xf numFmtId="0" fontId="23" fillId="8" borderId="0" xfId="0" applyFont="1" applyFill="1" applyAlignment="1" applyProtection="1">
      <alignment horizontal="left" vertical="center"/>
      <protection hidden="1"/>
    </xf>
    <xf numFmtId="0" fontId="23" fillId="8" borderId="0" xfId="0" applyFont="1" applyFill="1" applyBorder="1"/>
    <xf numFmtId="0" fontId="23" fillId="38" borderId="2" xfId="0" applyFont="1" applyFill="1" applyBorder="1" applyAlignment="1" applyProtection="1">
      <alignment horizontal="center" vertical="center"/>
      <protection hidden="1"/>
    </xf>
    <xf numFmtId="0" fontId="23" fillId="37" borderId="2" xfId="0" applyFont="1" applyFill="1" applyBorder="1" applyAlignment="1" applyProtection="1">
      <alignment horizontal="center" vertical="center"/>
      <protection hidden="1"/>
    </xf>
    <xf numFmtId="0" fontId="23" fillId="41" borderId="2" xfId="0" applyFont="1" applyFill="1" applyBorder="1" applyAlignment="1" applyProtection="1">
      <alignment horizontal="center" vertical="center"/>
      <protection hidden="1"/>
    </xf>
    <xf numFmtId="0" fontId="47" fillId="18" borderId="9" xfId="0" applyFont="1" applyFill="1" applyBorder="1" applyAlignment="1" applyProtection="1">
      <alignment horizontal="center" vertical="center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55" fillId="8" borderId="2" xfId="0" applyFont="1" applyFill="1" applyBorder="1" applyAlignment="1" applyProtection="1">
      <alignment horizontal="center" vertical="center" wrapText="1"/>
      <protection hidden="1"/>
    </xf>
    <xf numFmtId="0" fontId="21" fillId="8" borderId="2" xfId="0" applyFont="1" applyFill="1" applyBorder="1" applyAlignment="1" applyProtection="1">
      <alignment horizontal="center" vertical="center" wrapText="1"/>
      <protection hidden="1"/>
    </xf>
    <xf numFmtId="0" fontId="27" fillId="5" borderId="3" xfId="0" applyFont="1" applyFill="1" applyBorder="1" applyAlignment="1" applyProtection="1">
      <alignment horizontal="center" vertical="center"/>
      <protection hidden="1"/>
    </xf>
    <xf numFmtId="0" fontId="32" fillId="4" borderId="9" xfId="0" applyFont="1" applyFill="1" applyBorder="1" applyAlignment="1" applyProtection="1">
      <alignment horizontal="center" vertical="center"/>
      <protection hidden="1"/>
    </xf>
    <xf numFmtId="0" fontId="32" fillId="19" borderId="9" xfId="0" applyFont="1" applyFill="1" applyBorder="1" applyAlignment="1" applyProtection="1">
      <alignment horizontal="center" vertical="center" wrapText="1"/>
      <protection locked="0" hidden="1"/>
    </xf>
    <xf numFmtId="0" fontId="32" fillId="4" borderId="9" xfId="0" applyFont="1" applyFill="1" applyBorder="1" applyAlignment="1" applyProtection="1">
      <alignment horizontal="center" vertical="center" wrapText="1"/>
      <protection hidden="1"/>
    </xf>
    <xf numFmtId="0" fontId="32" fillId="19" borderId="9" xfId="0" applyFont="1" applyFill="1" applyBorder="1" applyAlignment="1" applyProtection="1">
      <alignment horizontal="center" vertical="center"/>
      <protection locked="0" hidden="1"/>
    </xf>
    <xf numFmtId="0" fontId="46" fillId="6" borderId="9" xfId="0" applyFont="1" applyFill="1" applyBorder="1" applyAlignment="1" applyProtection="1">
      <alignment horizontal="center" vertical="center" wrapText="1"/>
      <protection hidden="1"/>
    </xf>
    <xf numFmtId="0" fontId="23" fillId="5" borderId="2" xfId="0" applyFont="1" applyFill="1" applyBorder="1" applyAlignment="1" applyProtection="1">
      <alignment horizontal="center" vertical="center"/>
      <protection hidden="1"/>
    </xf>
    <xf numFmtId="0" fontId="27" fillId="5" borderId="2" xfId="0" applyFont="1" applyFill="1" applyBorder="1" applyAlignment="1" applyProtection="1">
      <alignment horizontal="center" vertical="center"/>
      <protection hidden="1"/>
    </xf>
    <xf numFmtId="0" fontId="27" fillId="2" borderId="2" xfId="0" applyFont="1" applyFill="1" applyBorder="1" applyAlignment="1" applyProtection="1">
      <alignment horizontal="center" vertical="center"/>
      <protection hidden="1"/>
    </xf>
    <xf numFmtId="0" fontId="23" fillId="2" borderId="2" xfId="0" applyFont="1" applyFill="1" applyBorder="1" applyAlignment="1" applyProtection="1">
      <alignment horizontal="center" vertical="center"/>
      <protection hidden="1"/>
    </xf>
    <xf numFmtId="0" fontId="23" fillId="8" borderId="0" xfId="0" applyFont="1" applyFill="1" applyAlignment="1">
      <alignment horizontal="right"/>
    </xf>
    <xf numFmtId="0" fontId="23" fillId="4" borderId="8" xfId="0" applyFont="1" applyFill="1" applyBorder="1" applyAlignment="1" applyProtection="1">
      <alignment horizontal="center" vertical="center"/>
      <protection hidden="1"/>
    </xf>
    <xf numFmtId="0" fontId="46" fillId="6" borderId="32" xfId="0" applyFont="1" applyFill="1" applyBorder="1" applyAlignment="1" applyProtection="1">
      <alignment vertical="center" wrapText="1"/>
      <protection hidden="1"/>
    </xf>
    <xf numFmtId="0" fontId="27" fillId="5" borderId="3" xfId="0" applyFont="1" applyFill="1" applyBorder="1" applyAlignment="1" applyProtection="1">
      <alignment horizontal="center" vertical="center"/>
      <protection hidden="1"/>
    </xf>
    <xf numFmtId="0" fontId="32" fillId="35" borderId="36" xfId="0" applyFont="1" applyFill="1" applyBorder="1" applyAlignment="1" applyProtection="1">
      <alignment horizontal="center" vertical="center"/>
      <protection hidden="1"/>
    </xf>
    <xf numFmtId="0" fontId="46" fillId="6" borderId="9" xfId="0" applyFont="1" applyFill="1" applyBorder="1" applyAlignment="1" applyProtection="1">
      <alignment horizontal="center" vertical="center" wrapText="1"/>
      <protection hidden="1"/>
    </xf>
    <xf numFmtId="0" fontId="32" fillId="19" borderId="9" xfId="0" applyFont="1" applyFill="1" applyBorder="1" applyAlignment="1" applyProtection="1">
      <alignment horizontal="center" vertical="center"/>
      <protection locked="0" hidden="1"/>
    </xf>
    <xf numFmtId="0" fontId="32" fillId="4" borderId="9" xfId="0" applyFont="1" applyFill="1" applyBorder="1" applyAlignment="1" applyProtection="1">
      <alignment horizontal="center" vertical="center"/>
      <protection hidden="1"/>
    </xf>
    <xf numFmtId="0" fontId="32" fillId="4" borderId="9" xfId="0" applyFont="1" applyFill="1" applyBorder="1" applyAlignment="1" applyProtection="1">
      <alignment horizontal="center" vertical="center" wrapText="1"/>
      <protection hidden="1"/>
    </xf>
    <xf numFmtId="0" fontId="32" fillId="19" borderId="9" xfId="0" applyFont="1" applyFill="1" applyBorder="1" applyAlignment="1" applyProtection="1">
      <alignment horizontal="center" vertical="center" wrapText="1"/>
      <protection locked="0" hidden="1"/>
    </xf>
    <xf numFmtId="0" fontId="32" fillId="36" borderId="9" xfId="0" applyFont="1" applyFill="1" applyBorder="1" applyAlignment="1" applyProtection="1">
      <alignment horizontal="center" vertical="center"/>
      <protection hidden="1"/>
    </xf>
    <xf numFmtId="0" fontId="23" fillId="5" borderId="2" xfId="0" applyFont="1" applyFill="1" applyBorder="1" applyAlignment="1" applyProtection="1">
      <alignment horizontal="center" vertical="center"/>
      <protection hidden="1"/>
    </xf>
    <xf numFmtId="0" fontId="27" fillId="5" borderId="2" xfId="0" applyFont="1" applyFill="1" applyBorder="1" applyAlignment="1" applyProtection="1">
      <alignment horizontal="center" vertical="center"/>
      <protection hidden="1"/>
    </xf>
    <xf numFmtId="0" fontId="27" fillId="2" borderId="2" xfId="0" applyFont="1" applyFill="1" applyBorder="1" applyAlignment="1" applyProtection="1">
      <alignment horizontal="center" vertical="center"/>
      <protection hidden="1"/>
    </xf>
    <xf numFmtId="0" fontId="32" fillId="8" borderId="0" xfId="0" applyFont="1" applyFill="1" applyAlignment="1" applyProtection="1">
      <alignment horizontal="right" vertical="center"/>
      <protection hidden="1"/>
    </xf>
    <xf numFmtId="0" fontId="23" fillId="2" borderId="2" xfId="0" applyFont="1" applyFill="1" applyBorder="1" applyAlignment="1" applyProtection="1">
      <alignment horizontal="center" vertical="center"/>
      <protection hidden="1"/>
    </xf>
    <xf numFmtId="0" fontId="32" fillId="8" borderId="0" xfId="0" applyFont="1" applyFill="1" applyBorder="1" applyAlignment="1" applyProtection="1">
      <alignment horizontal="right" vertical="center"/>
      <protection hidden="1"/>
    </xf>
    <xf numFmtId="0" fontId="32" fillId="8" borderId="0" xfId="0" applyFont="1" applyFill="1" applyBorder="1" applyAlignment="1" applyProtection="1">
      <alignment horizontal="right"/>
      <protection hidden="1"/>
    </xf>
    <xf numFmtId="0" fontId="62" fillId="0" borderId="54" xfId="6" applyFont="1" applyBorder="1" applyAlignment="1" applyProtection="1">
      <alignment horizontal="center" vertical="center"/>
      <protection locked="0" hidden="1"/>
    </xf>
    <xf numFmtId="0" fontId="62" fillId="0" borderId="53" xfId="6" applyFont="1" applyBorder="1" applyAlignment="1" applyProtection="1">
      <alignment horizontal="center" vertical="center"/>
      <protection locked="0" hidden="1"/>
    </xf>
    <xf numFmtId="0" fontId="63" fillId="45" borderId="55" xfId="6" applyFont="1" applyFill="1" applyBorder="1" applyAlignment="1" applyProtection="1">
      <alignment horizontal="center" vertical="center"/>
      <protection hidden="1"/>
    </xf>
    <xf numFmtId="0" fontId="61" fillId="46" borderId="55" xfId="6" applyFont="1" applyFill="1" applyBorder="1" applyAlignment="1" applyProtection="1">
      <alignment horizontal="center" vertical="center"/>
      <protection hidden="1"/>
    </xf>
    <xf numFmtId="0" fontId="61" fillId="46" borderId="53" xfId="6" applyFont="1" applyFill="1" applyBorder="1" applyAlignment="1" applyProtection="1">
      <alignment horizontal="center" vertical="center"/>
      <protection hidden="1"/>
    </xf>
    <xf numFmtId="0" fontId="63" fillId="47" borderId="53" xfId="6" applyFont="1" applyFill="1" applyBorder="1" applyAlignment="1" applyProtection="1">
      <alignment horizontal="center" vertical="center"/>
      <protection hidden="1"/>
    </xf>
    <xf numFmtId="0" fontId="61" fillId="47" borderId="53" xfId="6" applyFont="1" applyFill="1" applyBorder="1" applyAlignment="1" applyProtection="1">
      <alignment horizontal="center" vertical="center"/>
      <protection hidden="1"/>
    </xf>
    <xf numFmtId="0" fontId="63" fillId="45" borderId="53" xfId="6" applyFont="1" applyFill="1" applyBorder="1" applyAlignment="1" applyProtection="1">
      <alignment horizontal="center" vertical="center"/>
      <protection hidden="1"/>
    </xf>
    <xf numFmtId="0" fontId="63" fillId="45" borderId="53" xfId="6" applyFont="1" applyFill="1" applyBorder="1" applyAlignment="1">
      <alignment horizontal="center"/>
    </xf>
    <xf numFmtId="0" fontId="63" fillId="0" borderId="53" xfId="6" applyFont="1" applyBorder="1" applyAlignment="1">
      <alignment horizontal="center"/>
    </xf>
    <xf numFmtId="0" fontId="63" fillId="45" borderId="56" xfId="6" applyFont="1" applyFill="1" applyBorder="1" applyAlignment="1">
      <alignment horizontal="center"/>
    </xf>
    <xf numFmtId="0" fontId="61" fillId="46" borderId="56" xfId="6" applyFont="1" applyFill="1" applyBorder="1" applyAlignment="1" applyProtection="1">
      <alignment horizontal="center" vertical="center"/>
      <protection hidden="1"/>
    </xf>
    <xf numFmtId="0" fontId="63" fillId="46" borderId="53" xfId="6" applyFont="1" applyFill="1" applyBorder="1" applyAlignment="1" applyProtection="1">
      <alignment horizontal="center" vertical="center"/>
      <protection hidden="1"/>
    </xf>
    <xf numFmtId="0" fontId="63" fillId="46" borderId="56" xfId="6" applyFont="1" applyFill="1" applyBorder="1" applyAlignment="1" applyProtection="1">
      <alignment horizontal="center" vertical="center"/>
      <protection hidden="1"/>
    </xf>
    <xf numFmtId="1" fontId="61" fillId="44" borderId="53" xfId="6" applyNumberFormat="1" applyFont="1" applyFill="1" applyBorder="1" applyAlignment="1">
      <alignment horizontal="center" vertical="center"/>
    </xf>
    <xf numFmtId="0" fontId="61" fillId="44" borderId="53" xfId="6" applyFont="1" applyFill="1" applyBorder="1" applyAlignment="1">
      <alignment horizontal="center" vertical="center"/>
    </xf>
    <xf numFmtId="1" fontId="61" fillId="44" borderId="54" xfId="6" applyNumberFormat="1" applyFont="1" applyFill="1" applyBorder="1" applyAlignment="1">
      <alignment horizontal="center" vertical="center"/>
    </xf>
    <xf numFmtId="1" fontId="61" fillId="44" borderId="58" xfId="6" applyNumberFormat="1" applyFont="1" applyFill="1" applyBorder="1" applyAlignment="1">
      <alignment horizontal="center" vertical="center"/>
    </xf>
    <xf numFmtId="1" fontId="61" fillId="44" borderId="59" xfId="6" applyNumberFormat="1" applyFont="1" applyFill="1" applyBorder="1" applyAlignment="1">
      <alignment horizontal="center" vertical="center"/>
    </xf>
    <xf numFmtId="1" fontId="61" fillId="44" borderId="56" xfId="6" applyNumberFormat="1" applyFont="1" applyFill="1" applyBorder="1" applyAlignment="1">
      <alignment horizontal="center" vertical="center"/>
    </xf>
    <xf numFmtId="1" fontId="61" fillId="44" borderId="60" xfId="6" applyNumberFormat="1" applyFont="1" applyFill="1" applyBorder="1" applyAlignment="1">
      <alignment horizontal="center" vertical="center"/>
    </xf>
    <xf numFmtId="1" fontId="61" fillId="44" borderId="56" xfId="6" applyNumberFormat="1" applyFont="1" applyFill="1" applyBorder="1" applyAlignment="1">
      <alignment horizontal="center" vertical="center"/>
    </xf>
    <xf numFmtId="1" fontId="61" fillId="44" borderId="55" xfId="6" applyNumberFormat="1" applyFont="1" applyFill="1" applyBorder="1" applyAlignment="1">
      <alignment horizontal="center" vertical="center"/>
    </xf>
    <xf numFmtId="1" fontId="61" fillId="44" borderId="61" xfId="6" applyNumberFormat="1" applyFont="1" applyFill="1" applyBorder="1" applyAlignment="1">
      <alignment horizontal="center" vertical="center"/>
    </xf>
    <xf numFmtId="1" fontId="61" fillId="44" borderId="62" xfId="6" applyNumberFormat="1" applyFont="1" applyFill="1" applyBorder="1" applyAlignment="1">
      <alignment horizontal="center" vertical="center"/>
    </xf>
    <xf numFmtId="1" fontId="61" fillId="44" borderId="63" xfId="6" applyNumberFormat="1" applyFont="1" applyFill="1" applyBorder="1" applyAlignment="1">
      <alignment horizontal="center" vertical="center"/>
    </xf>
    <xf numFmtId="1" fontId="61" fillId="44" borderId="57" xfId="6" applyNumberFormat="1" applyFont="1" applyFill="1" applyBorder="1" applyAlignment="1">
      <alignment horizontal="center" vertical="center"/>
    </xf>
    <xf numFmtId="0" fontId="62" fillId="0" borderId="64" xfId="6" applyFont="1" applyBorder="1" applyAlignment="1" applyProtection="1">
      <alignment horizontal="center" vertical="center"/>
      <protection locked="0" hidden="1"/>
    </xf>
    <xf numFmtId="0" fontId="61" fillId="46" borderId="59" xfId="6" applyFont="1" applyFill="1" applyBorder="1" applyAlignment="1" applyProtection="1">
      <alignment horizontal="center" vertical="center"/>
      <protection hidden="1"/>
    </xf>
    <xf numFmtId="0" fontId="62" fillId="0" borderId="59" xfId="6" applyFont="1" applyBorder="1" applyAlignment="1" applyProtection="1">
      <alignment horizontal="center" vertical="center"/>
      <protection locked="0" hidden="1"/>
    </xf>
    <xf numFmtId="0" fontId="61" fillId="47" borderId="59" xfId="6" applyFont="1" applyFill="1" applyBorder="1" applyAlignment="1" applyProtection="1">
      <alignment horizontal="center" vertical="center"/>
      <protection hidden="1"/>
    </xf>
    <xf numFmtId="0" fontId="62" fillId="0" borderId="56" xfId="6" applyFont="1" applyBorder="1" applyAlignment="1" applyProtection="1">
      <alignment horizontal="center" vertical="center"/>
      <protection locked="0" hidden="1"/>
    </xf>
    <xf numFmtId="0" fontId="62" fillId="0" borderId="65" xfId="6" applyFont="1" applyBorder="1" applyAlignment="1" applyProtection="1">
      <alignment horizontal="center" vertical="center"/>
      <protection locked="0" hidden="1"/>
    </xf>
    <xf numFmtId="0" fontId="61" fillId="45" borderId="53" xfId="6" applyFont="1" applyFill="1" applyBorder="1" applyAlignment="1" applyProtection="1">
      <alignment horizontal="center" vertical="center"/>
      <protection hidden="1"/>
    </xf>
    <xf numFmtId="0" fontId="32" fillId="4" borderId="15" xfId="0" applyFont="1" applyFill="1" applyBorder="1" applyAlignment="1" applyProtection="1">
      <alignment vertical="center"/>
      <protection hidden="1"/>
    </xf>
    <xf numFmtId="0" fontId="32" fillId="4" borderId="52" xfId="0" applyFont="1" applyFill="1" applyBorder="1" applyAlignment="1" applyProtection="1">
      <alignment horizontal="center" vertical="center"/>
      <protection hidden="1"/>
    </xf>
    <xf numFmtId="0" fontId="23" fillId="4" borderId="15" xfId="0" applyFont="1" applyFill="1" applyBorder="1" applyAlignment="1" applyProtection="1">
      <alignment vertical="center"/>
      <protection hidden="1"/>
    </xf>
    <xf numFmtId="0" fontId="23" fillId="4" borderId="17" xfId="0" applyFont="1" applyFill="1" applyBorder="1" applyAlignment="1" applyProtection="1">
      <alignment vertical="center"/>
      <protection hidden="1"/>
    </xf>
    <xf numFmtId="0" fontId="23" fillId="4" borderId="15" xfId="0" applyFont="1" applyFill="1" applyBorder="1" applyAlignment="1" applyProtection="1">
      <alignment vertical="center" wrapText="1"/>
      <protection hidden="1"/>
    </xf>
    <xf numFmtId="0" fontId="27" fillId="5" borderId="9" xfId="0" applyFont="1" applyFill="1" applyBorder="1" applyAlignment="1" applyProtection="1">
      <alignment horizontal="center" vertical="center"/>
      <protection hidden="1"/>
    </xf>
    <xf numFmtId="0" fontId="0" fillId="0" borderId="9" xfId="0" applyBorder="1"/>
    <xf numFmtId="0" fontId="61" fillId="46" borderId="9" xfId="6" applyFont="1" applyFill="1" applyBorder="1" applyAlignment="1" applyProtection="1">
      <alignment horizontal="center" vertical="center"/>
      <protection hidden="1"/>
    </xf>
    <xf numFmtId="0" fontId="27" fillId="2" borderId="9" xfId="0" applyFont="1" applyFill="1" applyBorder="1" applyAlignment="1" applyProtection="1">
      <alignment horizontal="center" vertical="center"/>
      <protection hidden="1"/>
    </xf>
    <xf numFmtId="0" fontId="61" fillId="47" borderId="9" xfId="6" applyFont="1" applyFill="1" applyBorder="1" applyAlignment="1" applyProtection="1">
      <alignment horizontal="center" vertical="center"/>
      <protection hidden="1"/>
    </xf>
    <xf numFmtId="0" fontId="32" fillId="36" borderId="9" xfId="0" applyFont="1" applyFill="1" applyBorder="1" applyAlignment="1" applyProtection="1">
      <alignment vertical="center"/>
      <protection hidden="1"/>
    </xf>
    <xf numFmtId="0" fontId="63" fillId="46" borderId="68" xfId="6" applyFont="1" applyFill="1" applyBorder="1" applyAlignment="1" applyProtection="1">
      <alignment horizontal="center" vertical="center"/>
      <protection hidden="1"/>
    </xf>
    <xf numFmtId="0" fontId="63" fillId="47" borderId="68" xfId="6" applyFont="1" applyFill="1" applyBorder="1" applyAlignment="1" applyProtection="1">
      <alignment horizontal="center" vertical="center"/>
      <protection hidden="1"/>
    </xf>
    <xf numFmtId="0" fontId="63" fillId="46" borderId="69" xfId="6" applyFont="1" applyFill="1" applyBorder="1" applyAlignment="1" applyProtection="1">
      <alignment horizontal="center" vertical="center"/>
      <protection hidden="1"/>
    </xf>
    <xf numFmtId="0" fontId="61" fillId="0" borderId="0" xfId="6" applyFont="1" applyBorder="1"/>
    <xf numFmtId="0" fontId="27" fillId="5" borderId="74" xfId="0" applyFont="1" applyFill="1" applyBorder="1" applyAlignment="1" applyProtection="1">
      <alignment horizontal="center" vertical="center"/>
      <protection hidden="1"/>
    </xf>
    <xf numFmtId="1" fontId="61" fillId="44" borderId="75" xfId="6" applyNumberFormat="1" applyFont="1" applyFill="1" applyBorder="1" applyAlignment="1">
      <alignment horizontal="center" vertical="center"/>
    </xf>
    <xf numFmtId="0" fontId="61" fillId="46" borderId="75" xfId="6" applyFont="1" applyFill="1" applyBorder="1" applyAlignment="1" applyProtection="1">
      <alignment horizontal="center" vertical="center"/>
      <protection hidden="1"/>
    </xf>
    <xf numFmtId="0" fontId="62" fillId="0" borderId="76" xfId="6" applyFont="1" applyBorder="1" applyAlignment="1" applyProtection="1">
      <alignment horizontal="center" vertical="center"/>
      <protection locked="0" hidden="1"/>
    </xf>
    <xf numFmtId="0" fontId="63" fillId="45" borderId="75" xfId="6" applyFont="1" applyFill="1" applyBorder="1" applyAlignment="1" applyProtection="1">
      <alignment horizontal="center" vertical="center"/>
      <protection hidden="1"/>
    </xf>
    <xf numFmtId="0" fontId="61" fillId="46" borderId="76" xfId="6" applyFont="1" applyFill="1" applyBorder="1" applyAlignment="1" applyProtection="1">
      <alignment horizontal="center" vertical="center"/>
      <protection hidden="1"/>
    </xf>
    <xf numFmtId="0" fontId="63" fillId="46" borderId="77" xfId="6" applyFont="1" applyFill="1" applyBorder="1" applyAlignment="1" applyProtection="1">
      <alignment horizontal="center" vertical="center"/>
      <protection hidden="1"/>
    </xf>
    <xf numFmtId="0" fontId="61" fillId="46" borderId="68" xfId="6" applyFont="1" applyFill="1" applyBorder="1" applyAlignment="1" applyProtection="1">
      <alignment horizontal="center" vertical="center"/>
      <protection hidden="1"/>
    </xf>
    <xf numFmtId="0" fontId="61" fillId="47" borderId="68" xfId="6" applyFont="1" applyFill="1" applyBorder="1" applyAlignment="1" applyProtection="1">
      <alignment horizontal="center" vertical="center"/>
      <protection hidden="1"/>
    </xf>
    <xf numFmtId="0" fontId="61" fillId="46" borderId="69" xfId="6" applyFont="1" applyFill="1" applyBorder="1" applyAlignment="1" applyProtection="1">
      <alignment horizontal="center" vertical="center"/>
      <protection hidden="1"/>
    </xf>
    <xf numFmtId="1" fontId="61" fillId="44" borderId="78" xfId="6" applyNumberFormat="1" applyFont="1" applyFill="1" applyBorder="1" applyAlignment="1">
      <alignment horizontal="center" vertical="center"/>
    </xf>
    <xf numFmtId="1" fontId="61" fillId="44" borderId="79" xfId="6" applyNumberFormat="1" applyFont="1" applyFill="1" applyBorder="1" applyAlignment="1">
      <alignment horizontal="center" vertical="center"/>
    </xf>
    <xf numFmtId="0" fontId="23" fillId="5" borderId="80" xfId="0" applyFont="1" applyFill="1" applyBorder="1" applyAlignment="1" applyProtection="1">
      <alignment horizontal="center" vertical="center"/>
      <protection hidden="1"/>
    </xf>
    <xf numFmtId="0" fontId="44" fillId="0" borderId="73" xfId="0" applyFont="1" applyBorder="1" applyAlignment="1" applyProtection="1">
      <alignment horizontal="center" vertical="center"/>
      <protection locked="0" hidden="1"/>
    </xf>
    <xf numFmtId="0" fontId="63" fillId="46" borderId="75" xfId="6" applyFont="1" applyFill="1" applyBorder="1" applyAlignment="1" applyProtection="1">
      <alignment horizontal="center" vertical="center"/>
      <protection hidden="1"/>
    </xf>
    <xf numFmtId="0" fontId="61" fillId="46" borderId="77" xfId="6" applyFont="1" applyFill="1" applyBorder="1" applyAlignment="1" applyProtection="1">
      <alignment horizontal="center" vertical="center"/>
      <protection hidden="1"/>
    </xf>
    <xf numFmtId="0" fontId="32" fillId="48" borderId="2" xfId="0" applyFont="1" applyFill="1" applyBorder="1" applyAlignment="1" applyProtection="1">
      <alignment horizontal="center" vertical="center"/>
      <protection hidden="1"/>
    </xf>
    <xf numFmtId="0" fontId="32" fillId="49" borderId="9" xfId="0" applyFont="1" applyFill="1" applyBorder="1" applyAlignment="1" applyProtection="1">
      <alignment horizontal="center" vertical="center" wrapText="1"/>
      <protection hidden="1"/>
    </xf>
    <xf numFmtId="0" fontId="32" fillId="48" borderId="1" xfId="0" applyFont="1" applyFill="1" applyBorder="1" applyAlignment="1" applyProtection="1">
      <alignment horizontal="center" vertical="center"/>
      <protection hidden="1"/>
    </xf>
    <xf numFmtId="0" fontId="23" fillId="48" borderId="9" xfId="0" applyFont="1" applyFill="1" applyBorder="1" applyAlignment="1" applyProtection="1">
      <alignment horizontal="center" vertical="center"/>
      <protection hidden="1"/>
    </xf>
    <xf numFmtId="0" fontId="23" fillId="4" borderId="15" xfId="0" applyFont="1" applyFill="1" applyBorder="1" applyAlignment="1" applyProtection="1">
      <alignment horizontal="center" vertical="center"/>
      <protection hidden="1"/>
    </xf>
    <xf numFmtId="0" fontId="23" fillId="4" borderId="42" xfId="0" applyFont="1" applyFill="1" applyBorder="1" applyAlignment="1" applyProtection="1">
      <alignment horizontal="center" vertical="center"/>
      <protection hidden="1"/>
    </xf>
    <xf numFmtId="0" fontId="23" fillId="4" borderId="17" xfId="0" applyFont="1" applyFill="1" applyBorder="1" applyAlignment="1" applyProtection="1">
      <alignment horizontal="center" vertical="center"/>
      <protection hidden="1"/>
    </xf>
    <xf numFmtId="0" fontId="23" fillId="4" borderId="43" xfId="0" applyFont="1" applyFill="1" applyBorder="1" applyAlignment="1" applyProtection="1">
      <alignment horizontal="center" vertical="center"/>
      <protection hidden="1"/>
    </xf>
    <xf numFmtId="0" fontId="27" fillId="5" borderId="3" xfId="0" applyFont="1" applyFill="1" applyBorder="1" applyAlignment="1" applyProtection="1">
      <alignment horizontal="center" vertical="center"/>
      <protection hidden="1"/>
    </xf>
    <xf numFmtId="0" fontId="27" fillId="5" borderId="7" xfId="0" applyFont="1" applyFill="1" applyBorder="1" applyAlignment="1" applyProtection="1">
      <alignment horizontal="center" vertical="center"/>
      <protection hidden="1"/>
    </xf>
    <xf numFmtId="0" fontId="27" fillId="5" borderId="8" xfId="0" applyFont="1" applyFill="1" applyBorder="1" applyAlignment="1" applyProtection="1">
      <alignment horizontal="center" vertical="center"/>
      <protection hidden="1"/>
    </xf>
    <xf numFmtId="0" fontId="23" fillId="36" borderId="9" xfId="0" applyFont="1" applyFill="1" applyBorder="1" applyAlignment="1" applyProtection="1">
      <alignment horizontal="center" vertical="center"/>
      <protection hidden="1"/>
    </xf>
    <xf numFmtId="0" fontId="23" fillId="4" borderId="9" xfId="0" applyFont="1" applyFill="1" applyBorder="1" applyAlignment="1" applyProtection="1">
      <alignment horizontal="center" vertical="center"/>
      <protection hidden="1"/>
    </xf>
    <xf numFmtId="0" fontId="25" fillId="31" borderId="36" xfId="0" applyFont="1" applyFill="1" applyBorder="1" applyAlignment="1" applyProtection="1">
      <alignment horizontal="center" vertical="center" wrapText="1"/>
      <protection hidden="1"/>
    </xf>
    <xf numFmtId="0" fontId="25" fillId="31" borderId="37" xfId="0" applyFont="1" applyFill="1" applyBorder="1" applyAlignment="1" applyProtection="1">
      <alignment horizontal="center" vertical="center" wrapText="1"/>
      <protection hidden="1"/>
    </xf>
    <xf numFmtId="0" fontId="25" fillId="6" borderId="9" xfId="0" applyFont="1" applyFill="1" applyBorder="1" applyAlignment="1" applyProtection="1">
      <alignment horizontal="center" vertical="center" wrapText="1"/>
      <protection hidden="1"/>
    </xf>
    <xf numFmtId="0" fontId="25" fillId="6" borderId="19" xfId="0" applyFont="1" applyFill="1" applyBorder="1" applyAlignment="1" applyProtection="1">
      <alignment horizontal="center" vertical="center" wrapText="1"/>
      <protection hidden="1"/>
    </xf>
    <xf numFmtId="0" fontId="25" fillId="6" borderId="0" xfId="0" applyFont="1" applyFill="1" applyBorder="1" applyAlignment="1" applyProtection="1">
      <alignment horizontal="center" vertical="center" wrapText="1"/>
      <protection hidden="1"/>
    </xf>
    <xf numFmtId="0" fontId="25" fillId="6" borderId="13" xfId="0" applyFont="1" applyFill="1" applyBorder="1" applyAlignment="1" applyProtection="1">
      <alignment horizontal="center" vertical="center" wrapText="1"/>
      <protection hidden="1"/>
    </xf>
    <xf numFmtId="0" fontId="25" fillId="6" borderId="14" xfId="0" applyFont="1" applyFill="1" applyBorder="1" applyAlignment="1" applyProtection="1">
      <alignment horizontal="center" vertical="center" wrapText="1"/>
      <protection hidden="1"/>
    </xf>
    <xf numFmtId="0" fontId="0" fillId="8" borderId="0" xfId="0" applyFill="1" applyBorder="1"/>
    <xf numFmtId="0" fontId="23" fillId="0" borderId="14" xfId="0" applyFont="1" applyBorder="1" applyAlignment="1" applyProtection="1">
      <alignment horizontal="center"/>
      <protection locked="0"/>
    </xf>
    <xf numFmtId="0" fontId="23" fillId="0" borderId="2" xfId="0" applyFont="1" applyBorder="1" applyAlignment="1" applyProtection="1">
      <alignment horizontal="center"/>
      <protection locked="0"/>
    </xf>
    <xf numFmtId="0" fontId="43" fillId="0" borderId="2" xfId="0" applyFont="1" applyFill="1" applyBorder="1" applyAlignment="1">
      <alignment horizontal="left" vertical="top" wrapText="1"/>
    </xf>
    <xf numFmtId="0" fontId="23" fillId="0" borderId="2" xfId="0" applyFont="1" applyFill="1" applyBorder="1" applyAlignment="1">
      <alignment horizontal="left" vertical="top" wrapText="1"/>
    </xf>
    <xf numFmtId="0" fontId="25" fillId="40" borderId="1" xfId="0" applyFont="1" applyFill="1" applyBorder="1" applyAlignment="1" applyProtection="1">
      <alignment horizontal="center" vertical="center" wrapText="1"/>
      <protection hidden="1"/>
    </xf>
    <xf numFmtId="0" fontId="25" fillId="40" borderId="13" xfId="0" applyFont="1" applyFill="1" applyBorder="1" applyAlignment="1" applyProtection="1">
      <alignment horizontal="center" vertical="center" wrapText="1"/>
      <protection hidden="1"/>
    </xf>
    <xf numFmtId="0" fontId="25" fillId="6" borderId="24" xfId="0" applyFont="1" applyFill="1" applyBorder="1" applyAlignment="1" applyProtection="1">
      <alignment horizontal="center" vertical="center" wrapText="1"/>
      <protection hidden="1"/>
    </xf>
    <xf numFmtId="0" fontId="42" fillId="0" borderId="2" xfId="0" applyFont="1" applyFill="1" applyBorder="1" applyAlignment="1">
      <alignment horizontal="left" vertical="top" wrapText="1"/>
    </xf>
    <xf numFmtId="0" fontId="23" fillId="19" borderId="14" xfId="0" applyFont="1" applyFill="1" applyBorder="1" applyAlignment="1" applyProtection="1">
      <alignment horizontal="center" vertical="center" wrapText="1"/>
      <protection locked="0" hidden="1"/>
    </xf>
    <xf numFmtId="0" fontId="23" fillId="19" borderId="2" xfId="0" applyFont="1" applyFill="1" applyBorder="1" applyAlignment="1" applyProtection="1">
      <alignment horizontal="center" vertical="center" wrapText="1"/>
      <protection locked="0" hidden="1"/>
    </xf>
    <xf numFmtId="0" fontId="23" fillId="4" borderId="2" xfId="0" applyFont="1" applyFill="1" applyBorder="1" applyAlignment="1" applyProtection="1">
      <alignment horizontal="center" vertical="center" wrapText="1"/>
      <protection hidden="1"/>
    </xf>
    <xf numFmtId="0" fontId="23" fillId="4" borderId="1" xfId="0" applyFont="1" applyFill="1" applyBorder="1" applyAlignment="1" applyProtection="1">
      <alignment horizontal="center" vertical="center" wrapText="1"/>
      <protection hidden="1"/>
    </xf>
    <xf numFmtId="0" fontId="23" fillId="4" borderId="11" xfId="0" applyFont="1" applyFill="1" applyBorder="1" applyAlignment="1" applyProtection="1">
      <alignment horizontal="center" vertical="center"/>
      <protection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0" fontId="23" fillId="4" borderId="28" xfId="0" applyFont="1" applyFill="1" applyBorder="1" applyAlignment="1" applyProtection="1">
      <alignment horizontal="center" vertical="center"/>
      <protection hidden="1"/>
    </xf>
    <xf numFmtId="0" fontId="23" fillId="4" borderId="44" xfId="0" applyFont="1" applyFill="1" applyBorder="1" applyAlignment="1" applyProtection="1">
      <alignment horizontal="center" vertical="center"/>
      <protection hidden="1"/>
    </xf>
    <xf numFmtId="0" fontId="23" fillId="19" borderId="2" xfId="0" applyFont="1" applyFill="1" applyBorder="1" applyAlignment="1" applyProtection="1">
      <alignment horizontal="center" vertical="center"/>
      <protection locked="0" hidden="1"/>
    </xf>
    <xf numFmtId="0" fontId="39" fillId="5" borderId="3" xfId="0" applyFont="1" applyFill="1" applyBorder="1" applyAlignment="1" applyProtection="1">
      <alignment horizontal="center" vertical="center"/>
      <protection hidden="1"/>
    </xf>
    <xf numFmtId="0" fontId="39" fillId="5" borderId="7" xfId="0" applyFont="1" applyFill="1" applyBorder="1" applyAlignment="1" applyProtection="1">
      <alignment horizontal="center" vertical="center"/>
      <protection hidden="1"/>
    </xf>
    <xf numFmtId="0" fontId="39" fillId="5" borderId="8" xfId="0" applyFont="1" applyFill="1" applyBorder="1" applyAlignment="1" applyProtection="1">
      <alignment horizontal="center" vertical="center"/>
      <protection hidden="1"/>
    </xf>
    <xf numFmtId="1" fontId="61" fillId="44" borderId="53" xfId="6" applyNumberFormat="1" applyFont="1" applyFill="1" applyBorder="1" applyAlignment="1">
      <alignment horizontal="center" vertical="center"/>
    </xf>
    <xf numFmtId="0" fontId="27" fillId="5" borderId="45" xfId="0" applyFont="1" applyFill="1" applyBorder="1" applyAlignment="1" applyProtection="1">
      <alignment horizontal="center" vertical="center"/>
      <protection hidden="1"/>
    </xf>
    <xf numFmtId="0" fontId="23" fillId="4" borderId="15" xfId="0" applyFont="1" applyFill="1" applyBorder="1" applyAlignment="1" applyProtection="1">
      <alignment horizontal="center" vertical="center" wrapText="1"/>
      <protection hidden="1"/>
    </xf>
    <xf numFmtId="0" fontId="23" fillId="4" borderId="16" xfId="0" applyFont="1" applyFill="1" applyBorder="1" applyAlignment="1" applyProtection="1">
      <alignment horizontal="center" vertical="center" wrapText="1"/>
      <protection hidden="1"/>
    </xf>
    <xf numFmtId="0" fontId="23" fillId="4" borderId="19" xfId="0" applyFont="1" applyFill="1" applyBorder="1" applyAlignment="1" applyProtection="1">
      <alignment horizontal="center" vertical="center" wrapText="1"/>
      <protection hidden="1"/>
    </xf>
    <xf numFmtId="0" fontId="23" fillId="4" borderId="4" xfId="0" applyFont="1" applyFill="1" applyBorder="1" applyAlignment="1" applyProtection="1">
      <alignment horizontal="center" vertical="center" wrapText="1"/>
      <protection hidden="1"/>
    </xf>
    <xf numFmtId="0" fontId="23" fillId="4" borderId="17" xfId="0" applyFont="1" applyFill="1" applyBorder="1" applyAlignment="1" applyProtection="1">
      <alignment horizontal="center" vertical="center" wrapText="1"/>
      <protection hidden="1"/>
    </xf>
    <xf numFmtId="0" fontId="23" fillId="4" borderId="18" xfId="0" applyFont="1" applyFill="1" applyBorder="1" applyAlignment="1" applyProtection="1">
      <alignment horizontal="center" vertical="center" wrapText="1"/>
      <protection hidden="1"/>
    </xf>
    <xf numFmtId="0" fontId="23" fillId="4" borderId="16" xfId="0" applyFont="1" applyFill="1" applyBorder="1" applyAlignment="1" applyProtection="1">
      <alignment horizontal="center" vertical="center"/>
      <protection hidden="1"/>
    </xf>
    <xf numFmtId="0" fontId="23" fillId="4" borderId="18" xfId="0" applyFont="1" applyFill="1" applyBorder="1" applyAlignment="1" applyProtection="1">
      <alignment horizontal="center" vertical="center"/>
      <protection hidden="1"/>
    </xf>
    <xf numFmtId="0" fontId="43" fillId="18" borderId="3" xfId="0" applyFont="1" applyFill="1" applyBorder="1" applyAlignment="1" applyProtection="1">
      <alignment horizontal="center" vertical="center"/>
      <protection hidden="1"/>
    </xf>
    <xf numFmtId="0" fontId="27" fillId="0" borderId="2" xfId="0" applyFont="1" applyFill="1" applyBorder="1" applyAlignment="1">
      <alignment horizontal="left" vertical="top" wrapText="1"/>
    </xf>
    <xf numFmtId="0" fontId="21" fillId="33" borderId="15" xfId="0" applyFont="1" applyFill="1" applyBorder="1" applyAlignment="1">
      <alignment horizontal="center" vertical="center" wrapText="1"/>
    </xf>
    <xf numFmtId="0" fontId="57" fillId="33" borderId="22" xfId="0" applyFont="1" applyFill="1" applyBorder="1" applyAlignment="1">
      <alignment horizontal="center" vertical="center" wrapText="1"/>
    </xf>
    <xf numFmtId="0" fontId="57" fillId="33" borderId="19" xfId="0" applyFont="1" applyFill="1" applyBorder="1" applyAlignment="1">
      <alignment horizontal="center" vertical="center" wrapText="1"/>
    </xf>
    <xf numFmtId="0" fontId="57" fillId="33" borderId="0" xfId="0" applyFont="1" applyFill="1" applyBorder="1" applyAlignment="1">
      <alignment horizontal="center" vertical="center" wrapText="1"/>
    </xf>
    <xf numFmtId="0" fontId="57" fillId="33" borderId="17" xfId="0" applyFont="1" applyFill="1" applyBorder="1" applyAlignment="1">
      <alignment horizontal="center" vertical="center" wrapText="1"/>
    </xf>
    <xf numFmtId="0" fontId="57" fillId="33" borderId="23" xfId="0" applyFont="1" applyFill="1" applyBorder="1" applyAlignment="1">
      <alignment horizontal="center" vertical="center" wrapText="1"/>
    </xf>
    <xf numFmtId="0" fontId="19" fillId="3" borderId="15" xfId="0" applyFont="1" applyFill="1" applyBorder="1" applyAlignment="1" applyProtection="1">
      <alignment horizontal="center" vertical="center" wrapText="1"/>
      <protection hidden="1"/>
    </xf>
    <xf numFmtId="0" fontId="19" fillId="3" borderId="16" xfId="0" applyFont="1" applyFill="1" applyBorder="1" applyAlignment="1" applyProtection="1">
      <alignment horizontal="center" vertical="center" wrapText="1"/>
      <protection hidden="1"/>
    </xf>
    <xf numFmtId="0" fontId="19" fillId="3" borderId="17" xfId="0" applyFont="1" applyFill="1" applyBorder="1" applyAlignment="1" applyProtection="1">
      <alignment horizontal="center" vertical="center" wrapText="1"/>
      <protection hidden="1"/>
    </xf>
    <xf numFmtId="0" fontId="19" fillId="3" borderId="18" xfId="0" applyFont="1" applyFill="1" applyBorder="1" applyAlignment="1" applyProtection="1">
      <alignment horizontal="center" vertical="center" wrapText="1"/>
      <protection hidden="1"/>
    </xf>
    <xf numFmtId="0" fontId="49" fillId="0" borderId="5" xfId="0" applyFont="1" applyBorder="1" applyAlignment="1" applyProtection="1">
      <alignment horizontal="center" vertical="center"/>
      <protection hidden="1"/>
    </xf>
    <xf numFmtId="0" fontId="49" fillId="0" borderId="6" xfId="0" applyFont="1" applyBorder="1" applyAlignment="1" applyProtection="1">
      <alignment horizontal="center" vertical="center"/>
      <protection hidden="1"/>
    </xf>
    <xf numFmtId="0" fontId="43" fillId="23" borderId="20" xfId="0" applyFont="1" applyFill="1" applyBorder="1" applyAlignment="1" applyProtection="1">
      <alignment horizontal="center" vertical="center" wrapText="1"/>
      <protection hidden="1"/>
    </xf>
    <xf numFmtId="0" fontId="43" fillId="23" borderId="25" xfId="0" applyFont="1" applyFill="1" applyBorder="1" applyAlignment="1" applyProtection="1">
      <alignment horizontal="center" vertical="center" wrapText="1"/>
      <protection hidden="1"/>
    </xf>
    <xf numFmtId="0" fontId="43" fillId="23" borderId="19" xfId="0" applyFont="1" applyFill="1" applyBorder="1" applyAlignment="1" applyProtection="1">
      <alignment horizontal="center" vertical="center" wrapText="1"/>
      <protection hidden="1"/>
    </xf>
    <xf numFmtId="0" fontId="43" fillId="23" borderId="27" xfId="0" applyFont="1" applyFill="1" applyBorder="1" applyAlignment="1" applyProtection="1">
      <alignment horizontal="center" vertical="center" wrapText="1"/>
      <protection hidden="1"/>
    </xf>
    <xf numFmtId="0" fontId="43" fillId="23" borderId="51" xfId="0" applyFont="1" applyFill="1" applyBorder="1" applyAlignment="1" applyProtection="1">
      <alignment horizontal="center" vertical="center" wrapText="1"/>
      <protection hidden="1"/>
    </xf>
    <xf numFmtId="0" fontId="43" fillId="23" borderId="30" xfId="0" applyFont="1" applyFill="1" applyBorder="1" applyAlignment="1" applyProtection="1">
      <alignment horizontal="center" vertical="center" wrapText="1"/>
      <protection hidden="1"/>
    </xf>
    <xf numFmtId="0" fontId="43" fillId="23" borderId="12" xfId="0" applyFont="1" applyFill="1" applyBorder="1" applyAlignment="1" applyProtection="1">
      <alignment horizontal="center" vertical="center" wrapText="1"/>
      <protection hidden="1"/>
    </xf>
    <xf numFmtId="0" fontId="43" fillId="23" borderId="0" xfId="0" applyFont="1" applyFill="1" applyBorder="1" applyAlignment="1" applyProtection="1">
      <alignment horizontal="center" vertical="center" wrapText="1"/>
      <protection hidden="1"/>
    </xf>
    <xf numFmtId="0" fontId="43" fillId="23" borderId="29" xfId="0" applyFont="1" applyFill="1" applyBorder="1" applyAlignment="1" applyProtection="1">
      <alignment horizontal="center" vertical="center" wrapText="1"/>
      <protection hidden="1"/>
    </xf>
    <xf numFmtId="0" fontId="23" fillId="4" borderId="2" xfId="0" applyFont="1" applyFill="1" applyBorder="1" applyAlignment="1" applyProtection="1">
      <alignment horizontal="center" vertical="center"/>
      <protection locked="0" hidden="1"/>
    </xf>
    <xf numFmtId="0" fontId="23" fillId="4" borderId="2" xfId="0" applyFont="1" applyFill="1" applyBorder="1" applyAlignment="1" applyProtection="1">
      <alignment horizontal="center" vertical="center" wrapText="1"/>
      <protection locked="0" hidden="1"/>
    </xf>
    <xf numFmtId="0" fontId="21" fillId="33" borderId="11" xfId="0" applyFont="1" applyFill="1" applyBorder="1" applyAlignment="1">
      <alignment horizontal="center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1" fillId="33" borderId="28" xfId="0" applyFont="1" applyFill="1" applyBorder="1" applyAlignment="1">
      <alignment horizontal="center" vertical="center" wrapText="1"/>
    </xf>
    <xf numFmtId="0" fontId="21" fillId="33" borderId="29" xfId="0" applyFont="1" applyFill="1" applyBorder="1" applyAlignment="1">
      <alignment horizontal="center" vertical="center" wrapText="1"/>
    </xf>
    <xf numFmtId="0" fontId="25" fillId="6" borderId="2" xfId="0" applyFont="1" applyFill="1" applyBorder="1" applyAlignment="1" applyProtection="1">
      <alignment horizontal="center" vertical="center" wrapText="1"/>
      <protection hidden="1"/>
    </xf>
    <xf numFmtId="0" fontId="47" fillId="0" borderId="2" xfId="0" applyFont="1" applyFill="1" applyBorder="1" applyAlignment="1">
      <alignment horizontal="left" vertical="top" wrapText="1"/>
    </xf>
    <xf numFmtId="0" fontId="32" fillId="0" borderId="2" xfId="0" applyFont="1" applyFill="1" applyBorder="1" applyAlignment="1">
      <alignment horizontal="left" vertical="top" wrapText="1"/>
    </xf>
    <xf numFmtId="0" fontId="23" fillId="4" borderId="2" xfId="0" applyFont="1" applyFill="1" applyBorder="1" applyAlignment="1" applyProtection="1">
      <alignment horizontal="center" vertical="center"/>
      <protection hidden="1"/>
    </xf>
    <xf numFmtId="0" fontId="21" fillId="33" borderId="26" xfId="0" applyFont="1" applyFill="1" applyBorder="1" applyAlignment="1">
      <alignment horizontal="center" vertical="center" wrapText="1"/>
    </xf>
    <xf numFmtId="0" fontId="21" fillId="33" borderId="0" xfId="0" applyFont="1" applyFill="1" applyBorder="1" applyAlignment="1">
      <alignment horizontal="center" vertical="center" wrapText="1"/>
    </xf>
    <xf numFmtId="0" fontId="23" fillId="8" borderId="2" xfId="0" applyFont="1" applyFill="1" applyBorder="1"/>
    <xf numFmtId="0" fontId="56" fillId="13" borderId="3" xfId="0" applyFont="1" applyFill="1" applyBorder="1" applyAlignment="1" applyProtection="1">
      <alignment horizontal="center" vertical="center" textRotation="90"/>
      <protection hidden="1"/>
    </xf>
    <xf numFmtId="0" fontId="55" fillId="8" borderId="2" xfId="0" applyFont="1" applyFill="1" applyBorder="1" applyAlignment="1" applyProtection="1">
      <alignment horizontal="center" vertical="center" wrapText="1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23" fillId="8" borderId="4" xfId="0" applyFont="1" applyFill="1" applyBorder="1"/>
    <xf numFmtId="0" fontId="55" fillId="8" borderId="2" xfId="0" applyFont="1" applyFill="1" applyBorder="1" applyAlignment="1" applyProtection="1">
      <alignment horizontal="center" vertical="center"/>
      <protection hidden="1"/>
    </xf>
    <xf numFmtId="0" fontId="43" fillId="18" borderId="2" xfId="0" applyFont="1" applyFill="1" applyBorder="1" applyAlignment="1" applyProtection="1">
      <alignment horizontal="center" vertical="center"/>
      <protection hidden="1"/>
    </xf>
    <xf numFmtId="0" fontId="56" fillId="13" borderId="2" xfId="0" applyFont="1" applyFill="1" applyBorder="1" applyAlignment="1" applyProtection="1">
      <alignment horizontal="center" vertical="center" textRotation="90"/>
      <protection hidden="1"/>
    </xf>
    <xf numFmtId="0" fontId="21" fillId="8" borderId="2" xfId="0" applyFont="1" applyFill="1" applyBorder="1" applyAlignment="1" applyProtection="1">
      <alignment horizontal="center" vertical="center" wrapText="1"/>
      <protection hidden="1"/>
    </xf>
    <xf numFmtId="0" fontId="43" fillId="18" borderId="1" xfId="0" applyFont="1" applyFill="1" applyBorder="1" applyAlignment="1" applyProtection="1">
      <alignment horizontal="center" vertical="center"/>
      <protection hidden="1"/>
    </xf>
    <xf numFmtId="0" fontId="43" fillId="18" borderId="14" xfId="0" applyFont="1" applyFill="1" applyBorder="1" applyAlignment="1" applyProtection="1">
      <alignment horizontal="center" vertical="center"/>
      <protection hidden="1"/>
    </xf>
    <xf numFmtId="0" fontId="23" fillId="4" borderId="20" xfId="0" applyFont="1" applyFill="1" applyBorder="1" applyAlignment="1" applyProtection="1">
      <alignment horizontal="center" vertical="center" wrapText="1"/>
      <protection hidden="1"/>
    </xf>
    <xf numFmtId="0" fontId="23" fillId="4" borderId="25" xfId="0" applyFont="1" applyFill="1" applyBorder="1" applyAlignment="1" applyProtection="1">
      <alignment horizontal="center" vertical="center" wrapText="1"/>
      <protection hidden="1"/>
    </xf>
    <xf numFmtId="0" fontId="23" fillId="4" borderId="27" xfId="0" applyFont="1" applyFill="1" applyBorder="1" applyAlignment="1" applyProtection="1">
      <alignment horizontal="center" vertical="center" wrapText="1"/>
      <protection hidden="1"/>
    </xf>
    <xf numFmtId="0" fontId="23" fillId="4" borderId="51" xfId="0" applyFont="1" applyFill="1" applyBorder="1" applyAlignment="1" applyProtection="1">
      <alignment horizontal="center" vertical="center" wrapText="1"/>
      <protection hidden="1"/>
    </xf>
    <xf numFmtId="0" fontId="23" fillId="4" borderId="30" xfId="0" applyFont="1" applyFill="1" applyBorder="1" applyAlignment="1" applyProtection="1">
      <alignment horizontal="center" vertical="center" wrapText="1"/>
      <protection hidden="1"/>
    </xf>
    <xf numFmtId="0" fontId="23" fillId="4" borderId="14" xfId="0" applyFont="1" applyFill="1" applyBorder="1" applyAlignment="1" applyProtection="1">
      <alignment horizontal="center" vertical="center" wrapText="1"/>
      <protection locked="0" hidden="1"/>
    </xf>
    <xf numFmtId="0" fontId="32" fillId="3" borderId="9" xfId="0" applyFont="1" applyFill="1" applyBorder="1" applyAlignment="1" applyProtection="1">
      <alignment horizontal="center" vertical="center" wrapText="1"/>
      <protection hidden="1"/>
    </xf>
    <xf numFmtId="0" fontId="49" fillId="25" borderId="9" xfId="0" applyFont="1" applyFill="1" applyBorder="1" applyAlignment="1" applyProtection="1">
      <alignment horizontal="center" vertical="center" wrapText="1"/>
      <protection hidden="1"/>
    </xf>
    <xf numFmtId="0" fontId="21" fillId="25" borderId="9" xfId="0" applyFont="1" applyFill="1" applyBorder="1" applyAlignment="1" applyProtection="1">
      <alignment horizontal="center" vertical="center" wrapText="1"/>
      <protection hidden="1"/>
    </xf>
    <xf numFmtId="1" fontId="61" fillId="44" borderId="57" xfId="6" applyNumberFormat="1" applyFont="1" applyFill="1" applyBorder="1" applyAlignment="1">
      <alignment horizontal="center" vertical="center"/>
    </xf>
    <xf numFmtId="0" fontId="23" fillId="4" borderId="32" xfId="0" applyFont="1" applyFill="1" applyBorder="1" applyAlignment="1" applyProtection="1">
      <alignment horizontal="center" vertical="center" wrapText="1"/>
      <protection hidden="1"/>
    </xf>
    <xf numFmtId="0" fontId="38" fillId="33" borderId="11" xfId="0" applyFont="1" applyFill="1" applyBorder="1" applyAlignment="1">
      <alignment horizontal="center" vertical="center" wrapText="1"/>
    </xf>
    <xf numFmtId="0" fontId="38" fillId="33" borderId="12" xfId="0" applyFont="1" applyFill="1" applyBorder="1" applyAlignment="1">
      <alignment horizontal="center" vertical="center" wrapText="1"/>
    </xf>
    <xf numFmtId="0" fontId="23" fillId="33" borderId="26" xfId="0" applyFont="1" applyFill="1" applyBorder="1" applyAlignment="1">
      <alignment horizontal="center" vertical="center" wrapText="1"/>
    </xf>
    <xf numFmtId="0" fontId="23" fillId="33" borderId="0" xfId="0" applyFont="1" applyFill="1" applyBorder="1" applyAlignment="1">
      <alignment horizontal="center" vertical="center" wrapText="1"/>
    </xf>
    <xf numFmtId="0" fontId="23" fillId="33" borderId="28" xfId="0" applyFont="1" applyFill="1" applyBorder="1" applyAlignment="1">
      <alignment horizontal="center" vertical="center" wrapText="1"/>
    </xf>
    <xf numFmtId="0" fontId="23" fillId="33" borderId="29" xfId="0" applyFont="1" applyFill="1" applyBorder="1" applyAlignment="1">
      <alignment horizontal="center" vertical="center" wrapText="1"/>
    </xf>
    <xf numFmtId="0" fontId="32" fillId="4" borderId="2" xfId="0" applyFont="1" applyFill="1" applyBorder="1" applyAlignment="1" applyProtection="1">
      <alignment horizontal="center" vertical="center" wrapText="1"/>
      <protection hidden="1"/>
    </xf>
    <xf numFmtId="0" fontId="32" fillId="4" borderId="1" xfId="0" applyFont="1" applyFill="1" applyBorder="1" applyAlignment="1" applyProtection="1">
      <alignment horizontal="center" vertical="center" wrapText="1"/>
      <protection hidden="1"/>
    </xf>
    <xf numFmtId="0" fontId="32" fillId="4" borderId="15" xfId="0" applyFont="1" applyFill="1" applyBorder="1" applyAlignment="1" applyProtection="1">
      <alignment horizontal="center" vertical="center"/>
      <protection hidden="1"/>
    </xf>
    <xf numFmtId="0" fontId="32" fillId="4" borderId="16" xfId="0" applyFont="1" applyFill="1" applyBorder="1" applyAlignment="1" applyProtection="1">
      <alignment horizontal="center" vertical="center"/>
      <protection hidden="1"/>
    </xf>
    <xf numFmtId="0" fontId="32" fillId="4" borderId="19" xfId="0" applyFont="1" applyFill="1" applyBorder="1" applyAlignment="1" applyProtection="1">
      <alignment horizontal="center" vertical="center"/>
      <protection hidden="1"/>
    </xf>
    <xf numFmtId="0" fontId="32" fillId="4" borderId="4" xfId="0" applyFont="1" applyFill="1" applyBorder="1" applyAlignment="1" applyProtection="1">
      <alignment horizontal="center" vertical="center"/>
      <protection hidden="1"/>
    </xf>
    <xf numFmtId="0" fontId="32" fillId="4" borderId="15" xfId="0" applyFont="1" applyFill="1" applyBorder="1" applyAlignment="1" applyProtection="1">
      <alignment horizontal="center" vertical="center" wrapText="1"/>
      <protection hidden="1"/>
    </xf>
    <xf numFmtId="0" fontId="32" fillId="4" borderId="16" xfId="0" applyFont="1" applyFill="1" applyBorder="1" applyAlignment="1" applyProtection="1">
      <alignment horizontal="center" vertical="center" wrapText="1"/>
      <protection hidden="1"/>
    </xf>
    <xf numFmtId="0" fontId="32" fillId="4" borderId="19" xfId="0" applyFont="1" applyFill="1" applyBorder="1" applyAlignment="1" applyProtection="1">
      <alignment horizontal="center" vertical="center" wrapText="1"/>
      <protection hidden="1"/>
    </xf>
    <xf numFmtId="0" fontId="32" fillId="4" borderId="4" xfId="0" applyFont="1" applyFill="1" applyBorder="1" applyAlignment="1" applyProtection="1">
      <alignment horizontal="center" vertical="center" wrapText="1"/>
      <protection hidden="1"/>
    </xf>
    <xf numFmtId="0" fontId="32" fillId="4" borderId="0" xfId="0" applyFont="1" applyFill="1" applyBorder="1" applyAlignment="1" applyProtection="1">
      <alignment horizontal="center" vertical="center" wrapText="1"/>
      <protection hidden="1"/>
    </xf>
    <xf numFmtId="0" fontId="32" fillId="4" borderId="23" xfId="0" applyFont="1" applyFill="1" applyBorder="1" applyAlignment="1" applyProtection="1">
      <alignment horizontal="center" vertical="center" wrapText="1"/>
      <protection hidden="1"/>
    </xf>
    <xf numFmtId="0" fontId="32" fillId="4" borderId="18" xfId="0" applyFont="1" applyFill="1" applyBorder="1" applyAlignment="1" applyProtection="1">
      <alignment horizontal="center" vertical="center" wrapText="1"/>
      <protection hidden="1"/>
    </xf>
    <xf numFmtId="0" fontId="32" fillId="4" borderId="9" xfId="0" applyFont="1" applyFill="1" applyBorder="1" applyAlignment="1" applyProtection="1">
      <alignment horizontal="center" vertical="center"/>
      <protection hidden="1"/>
    </xf>
    <xf numFmtId="0" fontId="32" fillId="4" borderId="2" xfId="0" applyFont="1" applyFill="1" applyBorder="1" applyAlignment="1" applyProtection="1">
      <alignment horizontal="center" vertical="center" wrapText="1"/>
      <protection locked="0" hidden="1"/>
    </xf>
    <xf numFmtId="0" fontId="32" fillId="4" borderId="2" xfId="0" applyFont="1" applyFill="1" applyBorder="1" applyAlignment="1" applyProtection="1">
      <alignment horizontal="center" vertical="center"/>
      <protection locked="0" hidden="1"/>
    </xf>
    <xf numFmtId="0" fontId="32" fillId="4" borderId="1" xfId="0" applyFont="1" applyFill="1" applyBorder="1" applyAlignment="1" applyProtection="1">
      <alignment horizontal="center" vertical="center"/>
      <protection locked="0" hidden="1"/>
    </xf>
    <xf numFmtId="0" fontId="32" fillId="39" borderId="9" xfId="0" applyFont="1" applyFill="1" applyBorder="1" applyAlignment="1" applyProtection="1">
      <alignment horizontal="center" vertical="center"/>
      <protection hidden="1"/>
    </xf>
    <xf numFmtId="0" fontId="33" fillId="5" borderId="10" xfId="0" applyFont="1" applyFill="1" applyBorder="1" applyAlignment="1" applyProtection="1">
      <alignment horizontal="center" vertical="center" wrapText="1"/>
      <protection hidden="1"/>
    </xf>
    <xf numFmtId="0" fontId="33" fillId="5" borderId="21" xfId="0" applyFont="1" applyFill="1" applyBorder="1" applyAlignment="1" applyProtection="1">
      <alignment horizontal="center" vertical="center" wrapText="1"/>
      <protection hidden="1"/>
    </xf>
    <xf numFmtId="0" fontId="32" fillId="5" borderId="10" xfId="0" applyFont="1" applyFill="1" applyBorder="1" applyAlignment="1" applyProtection="1">
      <alignment horizontal="center" vertical="center" wrapText="1"/>
      <protection hidden="1"/>
    </xf>
    <xf numFmtId="0" fontId="32" fillId="5" borderId="21" xfId="0" applyFont="1" applyFill="1" applyBorder="1" applyAlignment="1" applyProtection="1">
      <alignment horizontal="center" vertical="center" wrapText="1"/>
      <protection hidden="1"/>
    </xf>
    <xf numFmtId="0" fontId="32" fillId="35" borderId="36" xfId="0" applyFont="1" applyFill="1" applyBorder="1" applyAlignment="1" applyProtection="1">
      <alignment horizontal="center" vertical="center"/>
      <protection hidden="1"/>
    </xf>
    <xf numFmtId="0" fontId="32" fillId="35" borderId="35" xfId="0" applyFont="1" applyFill="1" applyBorder="1" applyAlignment="1" applyProtection="1">
      <alignment horizontal="center" vertical="center"/>
      <protection hidden="1"/>
    </xf>
    <xf numFmtId="0" fontId="46" fillId="40" borderId="1" xfId="0" applyFont="1" applyFill="1" applyBorder="1" applyAlignment="1" applyProtection="1">
      <alignment horizontal="center" vertical="center" wrapText="1"/>
      <protection hidden="1"/>
    </xf>
    <xf numFmtId="0" fontId="46" fillId="40" borderId="13" xfId="0" applyFont="1" applyFill="1" applyBorder="1" applyAlignment="1" applyProtection="1">
      <alignment horizontal="center" vertical="center" wrapText="1"/>
      <protection hidden="1"/>
    </xf>
    <xf numFmtId="0" fontId="46" fillId="6" borderId="23" xfId="0" applyFont="1" applyFill="1" applyBorder="1" applyAlignment="1" applyProtection="1">
      <alignment horizontal="center" vertical="center" wrapText="1"/>
      <protection hidden="1"/>
    </xf>
    <xf numFmtId="0" fontId="47" fillId="18" borderId="3" xfId="0" applyFont="1" applyFill="1" applyBorder="1" applyAlignment="1" applyProtection="1">
      <alignment horizontal="center" vertical="center"/>
      <protection hidden="1"/>
    </xf>
    <xf numFmtId="0" fontId="32" fillId="0" borderId="2" xfId="0" applyFont="1" applyBorder="1" applyAlignment="1" applyProtection="1">
      <alignment horizontal="center"/>
      <protection locked="0"/>
    </xf>
    <xf numFmtId="0" fontId="32" fillId="0" borderId="1" xfId="0" applyFont="1" applyBorder="1" applyAlignment="1" applyProtection="1">
      <alignment horizontal="center"/>
      <protection locked="0"/>
    </xf>
    <xf numFmtId="0" fontId="32" fillId="4" borderId="17" xfId="0" applyFont="1" applyFill="1" applyBorder="1" applyAlignment="1" applyProtection="1">
      <alignment horizontal="center" vertical="center"/>
      <protection hidden="1"/>
    </xf>
    <xf numFmtId="0" fontId="32" fillId="4" borderId="18" xfId="0" applyFont="1" applyFill="1" applyBorder="1" applyAlignment="1" applyProtection="1">
      <alignment horizontal="center" vertical="center"/>
      <protection hidden="1"/>
    </xf>
    <xf numFmtId="0" fontId="32" fillId="4" borderId="17" xfId="0" applyFont="1" applyFill="1" applyBorder="1" applyAlignment="1" applyProtection="1">
      <alignment horizontal="center" vertical="center" wrapText="1"/>
      <protection hidden="1"/>
    </xf>
    <xf numFmtId="0" fontId="32" fillId="19" borderId="2" xfId="0" applyFont="1" applyFill="1" applyBorder="1" applyAlignment="1" applyProtection="1">
      <alignment horizontal="center" vertical="center" wrapText="1"/>
      <protection locked="0" hidden="1"/>
    </xf>
    <xf numFmtId="0" fontId="32" fillId="19" borderId="2" xfId="0" applyFont="1" applyFill="1" applyBorder="1" applyAlignment="1" applyProtection="1">
      <alignment horizontal="center" vertical="center"/>
      <protection locked="0" hidden="1"/>
    </xf>
    <xf numFmtId="0" fontId="32" fillId="19" borderId="1" xfId="0" applyFont="1" applyFill="1" applyBorder="1" applyAlignment="1" applyProtection="1">
      <alignment horizontal="center" vertical="center"/>
      <protection locked="0" hidden="1"/>
    </xf>
    <xf numFmtId="0" fontId="32" fillId="36" borderId="9" xfId="0" applyFont="1" applyFill="1" applyBorder="1" applyAlignment="1" applyProtection="1">
      <alignment horizontal="center" vertical="center"/>
      <protection hidden="1"/>
    </xf>
    <xf numFmtId="0" fontId="33" fillId="5" borderId="9" xfId="0" applyFont="1" applyFill="1" applyBorder="1" applyAlignment="1" applyProtection="1">
      <alignment horizontal="center" vertical="center" wrapText="1"/>
      <protection hidden="1"/>
    </xf>
    <xf numFmtId="0" fontId="32" fillId="5" borderId="9" xfId="0" applyFont="1" applyFill="1" applyBorder="1" applyAlignment="1" applyProtection="1">
      <alignment horizontal="center" vertical="center" wrapText="1"/>
      <protection hidden="1"/>
    </xf>
    <xf numFmtId="0" fontId="32" fillId="19" borderId="9" xfId="0" applyFont="1" applyFill="1" applyBorder="1" applyAlignment="1" applyProtection="1">
      <alignment horizontal="center" vertical="center" wrapText="1"/>
      <protection locked="0" hidden="1"/>
    </xf>
    <xf numFmtId="1" fontId="61" fillId="44" borderId="56" xfId="6" applyNumberFormat="1" applyFont="1" applyFill="1" applyBorder="1" applyAlignment="1">
      <alignment horizontal="center" vertical="center"/>
    </xf>
    <xf numFmtId="0" fontId="46" fillId="6" borderId="46" xfId="0" applyFont="1" applyFill="1" applyBorder="1" applyAlignment="1" applyProtection="1">
      <alignment horizontal="center" vertical="center" wrapText="1"/>
      <protection hidden="1"/>
    </xf>
    <xf numFmtId="0" fontId="46" fillId="6" borderId="47" xfId="0" applyFont="1" applyFill="1" applyBorder="1" applyAlignment="1" applyProtection="1">
      <alignment horizontal="center" vertical="center" wrapText="1"/>
      <protection hidden="1"/>
    </xf>
    <xf numFmtId="0" fontId="46" fillId="6" borderId="48" xfId="0" applyFont="1" applyFill="1" applyBorder="1" applyAlignment="1" applyProtection="1">
      <alignment horizontal="center" vertical="center" wrapText="1"/>
      <protection hidden="1"/>
    </xf>
    <xf numFmtId="0" fontId="46" fillId="6" borderId="43" xfId="0" applyFont="1" applyFill="1" applyBorder="1" applyAlignment="1" applyProtection="1">
      <alignment horizontal="center" vertical="center" wrapText="1"/>
      <protection hidden="1"/>
    </xf>
    <xf numFmtId="0" fontId="32" fillId="0" borderId="18" xfId="0" applyFont="1" applyBorder="1" applyAlignment="1" applyProtection="1">
      <alignment horizontal="center"/>
      <protection locked="0"/>
    </xf>
    <xf numFmtId="0" fontId="32" fillId="0" borderId="8" xfId="0" applyFont="1" applyBorder="1" applyAlignment="1" applyProtection="1">
      <alignment horizontal="center"/>
      <protection locked="0"/>
    </xf>
    <xf numFmtId="0" fontId="23" fillId="0" borderId="3" xfId="0" applyFont="1" applyFill="1" applyBorder="1" applyAlignment="1">
      <alignment horizontal="left" vertical="top" wrapText="1"/>
    </xf>
    <xf numFmtId="0" fontId="32" fillId="19" borderId="9" xfId="0" applyFont="1" applyFill="1" applyBorder="1" applyAlignment="1" applyProtection="1">
      <alignment horizontal="center" vertical="center"/>
      <protection locked="0" hidden="1"/>
    </xf>
    <xf numFmtId="0" fontId="32" fillId="4" borderId="42" xfId="0" applyFont="1" applyFill="1" applyBorder="1" applyAlignment="1" applyProtection="1">
      <alignment horizontal="center" vertical="center" wrapText="1"/>
      <protection hidden="1"/>
    </xf>
    <xf numFmtId="0" fontId="32" fillId="4" borderId="27" xfId="0" applyFont="1" applyFill="1" applyBorder="1" applyAlignment="1" applyProtection="1">
      <alignment horizontal="center" vertical="center" wrapText="1"/>
      <protection hidden="1"/>
    </xf>
    <xf numFmtId="0" fontId="32" fillId="4" borderId="43" xfId="0" applyFont="1" applyFill="1" applyBorder="1" applyAlignment="1" applyProtection="1">
      <alignment horizontal="center" vertical="center" wrapText="1"/>
      <protection hidden="1"/>
    </xf>
    <xf numFmtId="0" fontId="47" fillId="23" borderId="11" xfId="0" applyFont="1" applyFill="1" applyBorder="1" applyAlignment="1" applyProtection="1">
      <alignment horizontal="center" vertical="center" wrapText="1"/>
      <protection hidden="1"/>
    </xf>
    <xf numFmtId="0" fontId="47" fillId="23" borderId="25" xfId="0" applyFont="1" applyFill="1" applyBorder="1" applyAlignment="1" applyProtection="1">
      <alignment horizontal="center" vertical="center" wrapText="1"/>
      <protection hidden="1"/>
    </xf>
    <xf numFmtId="0" fontId="47" fillId="23" borderId="26" xfId="0" applyFont="1" applyFill="1" applyBorder="1" applyAlignment="1" applyProtection="1">
      <alignment horizontal="center" vertical="center" wrapText="1"/>
      <protection hidden="1"/>
    </xf>
    <xf numFmtId="0" fontId="47" fillId="23" borderId="27" xfId="0" applyFont="1" applyFill="1" applyBorder="1" applyAlignment="1" applyProtection="1">
      <alignment horizontal="center" vertical="center" wrapText="1"/>
      <protection hidden="1"/>
    </xf>
    <xf numFmtId="0" fontId="47" fillId="23" borderId="28" xfId="0" applyFont="1" applyFill="1" applyBorder="1" applyAlignment="1" applyProtection="1">
      <alignment horizontal="center" vertical="center" wrapText="1"/>
      <protection hidden="1"/>
    </xf>
    <xf numFmtId="0" fontId="47" fillId="23" borderId="30" xfId="0" applyFont="1" applyFill="1" applyBorder="1" applyAlignment="1" applyProtection="1">
      <alignment horizontal="center" vertical="center" wrapText="1"/>
      <protection hidden="1"/>
    </xf>
    <xf numFmtId="0" fontId="23" fillId="8" borderId="0" xfId="0" applyFont="1" applyFill="1" applyBorder="1"/>
    <xf numFmtId="0" fontId="46" fillId="6" borderId="9" xfId="0" applyFont="1" applyFill="1" applyBorder="1" applyAlignment="1" applyProtection="1">
      <alignment horizontal="center" vertical="center" wrapText="1"/>
      <protection hidden="1"/>
    </xf>
    <xf numFmtId="0" fontId="32" fillId="0" borderId="9" xfId="0" applyFont="1" applyBorder="1" applyAlignment="1" applyProtection="1">
      <alignment horizontal="center"/>
      <protection locked="0"/>
    </xf>
    <xf numFmtId="0" fontId="43" fillId="0" borderId="8" xfId="0" applyFont="1" applyFill="1" applyBorder="1" applyAlignment="1">
      <alignment horizontal="left" vertical="top" wrapText="1"/>
    </xf>
    <xf numFmtId="0" fontId="23" fillId="0" borderId="17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 wrapText="1"/>
    </xf>
    <xf numFmtId="0" fontId="27" fillId="5" borderId="10" xfId="0" applyFont="1" applyFill="1" applyBorder="1" applyAlignment="1" applyProtection="1">
      <alignment horizontal="center" vertical="center"/>
      <protection hidden="1"/>
    </xf>
    <xf numFmtId="0" fontId="27" fillId="5" borderId="31" xfId="0" applyFont="1" applyFill="1" applyBorder="1" applyAlignment="1" applyProtection="1">
      <alignment horizontal="center" vertical="center"/>
      <protection hidden="1"/>
    </xf>
    <xf numFmtId="0" fontId="27" fillId="5" borderId="21" xfId="0" applyFont="1" applyFill="1" applyBorder="1" applyAlignment="1" applyProtection="1">
      <alignment horizontal="center" vertical="center"/>
      <protection hidden="1"/>
    </xf>
    <xf numFmtId="0" fontId="32" fillId="4" borderId="9" xfId="0" applyFont="1" applyFill="1" applyBorder="1" applyAlignment="1" applyProtection="1">
      <alignment horizontal="center" vertical="center" wrapText="1"/>
      <protection hidden="1"/>
    </xf>
    <xf numFmtId="0" fontId="32" fillId="4" borderId="33" xfId="0" applyFont="1" applyFill="1" applyBorder="1" applyAlignment="1" applyProtection="1">
      <alignment horizontal="center" vertical="center" wrapText="1"/>
      <protection hidden="1"/>
    </xf>
    <xf numFmtId="0" fontId="32" fillId="4" borderId="66" xfId="0" applyFont="1" applyFill="1" applyBorder="1" applyAlignment="1" applyProtection="1">
      <alignment horizontal="center" vertical="center" wrapText="1"/>
      <protection hidden="1"/>
    </xf>
    <xf numFmtId="0" fontId="32" fillId="4" borderId="38" xfId="0" applyFont="1" applyFill="1" applyBorder="1" applyAlignment="1" applyProtection="1">
      <alignment horizontal="center" vertical="center" wrapText="1"/>
      <protection hidden="1"/>
    </xf>
    <xf numFmtId="0" fontId="32" fillId="4" borderId="20" xfId="0" applyFont="1" applyFill="1" applyBorder="1" applyAlignment="1" applyProtection="1">
      <alignment horizontal="center" vertical="center"/>
      <protection hidden="1"/>
    </xf>
    <xf numFmtId="0" fontId="32" fillId="4" borderId="32" xfId="0" applyFont="1" applyFill="1" applyBorder="1" applyAlignment="1" applyProtection="1">
      <alignment horizontal="center" vertical="center"/>
      <protection hidden="1"/>
    </xf>
    <xf numFmtId="0" fontId="32" fillId="4" borderId="20" xfId="0" applyFont="1" applyFill="1" applyBorder="1" applyAlignment="1" applyProtection="1">
      <alignment horizontal="center" vertical="center" wrapText="1"/>
      <protection hidden="1"/>
    </xf>
    <xf numFmtId="0" fontId="32" fillId="4" borderId="32" xfId="0" applyFont="1" applyFill="1" applyBorder="1" applyAlignment="1" applyProtection="1">
      <alignment horizontal="center" vertical="center" wrapText="1"/>
      <protection hidden="1"/>
    </xf>
    <xf numFmtId="0" fontId="46" fillId="40" borderId="67" xfId="0" applyFont="1" applyFill="1" applyBorder="1" applyAlignment="1" applyProtection="1">
      <alignment horizontal="center" vertical="center" wrapText="1"/>
      <protection hidden="1"/>
    </xf>
    <xf numFmtId="0" fontId="46" fillId="6" borderId="49" xfId="0" applyFont="1" applyFill="1" applyBorder="1" applyAlignment="1" applyProtection="1">
      <alignment horizontal="center" vertical="center" wrapText="1"/>
      <protection hidden="1"/>
    </xf>
    <xf numFmtId="0" fontId="32" fillId="4" borderId="66" xfId="0" applyFont="1" applyFill="1" applyBorder="1" applyAlignment="1" applyProtection="1">
      <alignment horizontal="center" vertical="center" wrapText="1"/>
      <protection locked="0" hidden="1"/>
    </xf>
    <xf numFmtId="0" fontId="32" fillId="4" borderId="66" xfId="0" applyFont="1" applyFill="1" applyBorder="1" applyAlignment="1" applyProtection="1">
      <alignment horizontal="center" vertical="center"/>
      <protection locked="0" hidden="1"/>
    </xf>
    <xf numFmtId="0" fontId="32" fillId="4" borderId="46" xfId="0" applyFont="1" applyFill="1" applyBorder="1" applyAlignment="1" applyProtection="1">
      <alignment horizontal="center" vertical="center"/>
      <protection locked="0" hidden="1"/>
    </xf>
    <xf numFmtId="0" fontId="27" fillId="0" borderId="38" xfId="0" applyFont="1" applyFill="1" applyBorder="1" applyAlignment="1">
      <alignment horizontal="left" vertical="top" wrapText="1"/>
    </xf>
    <xf numFmtId="0" fontId="23" fillId="0" borderId="38" xfId="0" applyFont="1" applyFill="1" applyBorder="1" applyAlignment="1">
      <alignment horizontal="left" vertical="top" wrapText="1"/>
    </xf>
    <xf numFmtId="0" fontId="32" fillId="4" borderId="52" xfId="0" applyFont="1" applyFill="1" applyBorder="1" applyAlignment="1" applyProtection="1">
      <alignment horizontal="center" vertical="center" wrapText="1"/>
      <protection hidden="1"/>
    </xf>
    <xf numFmtId="0" fontId="32" fillId="4" borderId="26" xfId="0" applyFont="1" applyFill="1" applyBorder="1" applyAlignment="1" applyProtection="1">
      <alignment horizontal="center" vertical="center" wrapText="1"/>
      <protection hidden="1"/>
    </xf>
    <xf numFmtId="0" fontId="32" fillId="4" borderId="70" xfId="0" applyFont="1" applyFill="1" applyBorder="1" applyAlignment="1" applyProtection="1">
      <alignment horizontal="center" vertical="center" wrapText="1"/>
      <protection hidden="1"/>
    </xf>
    <xf numFmtId="0" fontId="42" fillId="0" borderId="38" xfId="0" applyFont="1" applyFill="1" applyBorder="1" applyAlignment="1">
      <alignment horizontal="left" vertical="top" wrapText="1"/>
    </xf>
    <xf numFmtId="0" fontId="23" fillId="0" borderId="71" xfId="0" applyFont="1" applyFill="1" applyBorder="1" applyAlignment="1">
      <alignment horizontal="left" vertical="top" wrapText="1"/>
    </xf>
    <xf numFmtId="0" fontId="43" fillId="0" borderId="72" xfId="0" applyFont="1" applyFill="1" applyBorder="1" applyAlignment="1">
      <alignment horizontal="left" vertical="top" wrapText="1"/>
    </xf>
    <xf numFmtId="0" fontId="23" fillId="0" borderId="50" xfId="0" applyFont="1" applyFill="1" applyBorder="1" applyAlignment="1">
      <alignment horizontal="left" vertical="top" wrapText="1"/>
    </xf>
    <xf numFmtId="0" fontId="23" fillId="0" borderId="73" xfId="0" applyFont="1" applyFill="1" applyBorder="1" applyAlignment="1">
      <alignment horizontal="left" vertical="top" wrapText="1"/>
    </xf>
    <xf numFmtId="0" fontId="38" fillId="32" borderId="11" xfId="0" applyFont="1" applyFill="1" applyBorder="1" applyAlignment="1">
      <alignment horizontal="center" vertical="center" wrapText="1"/>
    </xf>
    <xf numFmtId="0" fontId="38" fillId="32" borderId="12" xfId="0" applyFont="1" applyFill="1" applyBorder="1" applyAlignment="1">
      <alignment horizontal="center" vertical="center" wrapText="1"/>
    </xf>
    <xf numFmtId="0" fontId="23" fillId="32" borderId="26" xfId="0" applyFont="1" applyFill="1" applyBorder="1" applyAlignment="1">
      <alignment horizontal="center" vertical="center" wrapText="1"/>
    </xf>
    <xf numFmtId="0" fontId="23" fillId="32" borderId="0" xfId="0" applyFont="1" applyFill="1" applyBorder="1" applyAlignment="1">
      <alignment horizontal="center" vertical="center" wrapText="1"/>
    </xf>
    <xf numFmtId="0" fontId="23" fillId="32" borderId="28" xfId="0" applyFont="1" applyFill="1" applyBorder="1" applyAlignment="1">
      <alignment horizontal="center" vertical="center" wrapText="1"/>
    </xf>
    <xf numFmtId="0" fontId="23" fillId="32" borderId="29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 applyProtection="1">
      <alignment horizontal="center" vertical="center" wrapText="1"/>
      <protection hidden="1"/>
    </xf>
    <xf numFmtId="0" fontId="32" fillId="5" borderId="30" xfId="0" applyFont="1" applyFill="1" applyBorder="1" applyAlignment="1" applyProtection="1">
      <alignment horizontal="center" vertical="center" wrapText="1"/>
      <protection hidden="1"/>
    </xf>
    <xf numFmtId="0" fontId="46" fillId="6" borderId="11" xfId="0" applyFont="1" applyFill="1" applyBorder="1" applyAlignment="1" applyProtection="1">
      <alignment horizontal="center" vertical="center" wrapText="1"/>
      <protection hidden="1"/>
    </xf>
    <xf numFmtId="0" fontId="46" fillId="6" borderId="12" xfId="0" applyFont="1" applyFill="1" applyBorder="1" applyAlignment="1" applyProtection="1">
      <alignment horizontal="center" vertical="center" wrapText="1"/>
      <protection hidden="1"/>
    </xf>
    <xf numFmtId="0" fontId="46" fillId="6" borderId="25" xfId="0" applyFont="1" applyFill="1" applyBorder="1" applyAlignment="1" applyProtection="1">
      <alignment horizontal="center" vertical="center" wrapText="1"/>
      <protection hidden="1"/>
    </xf>
    <xf numFmtId="0" fontId="37" fillId="0" borderId="72" xfId="0" applyFont="1" applyFill="1" applyBorder="1" applyAlignment="1">
      <alignment horizontal="left" vertical="top" wrapText="1"/>
    </xf>
    <xf numFmtId="0" fontId="19" fillId="0" borderId="17" xfId="0" applyFont="1" applyFill="1" applyBorder="1" applyAlignment="1">
      <alignment horizontal="left" vertical="top" wrapText="1"/>
    </xf>
    <xf numFmtId="0" fontId="19" fillId="0" borderId="38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0" fontId="19" fillId="0" borderId="50" xfId="0" applyFont="1" applyFill="1" applyBorder="1" applyAlignment="1">
      <alignment horizontal="left" vertical="top" wrapText="1"/>
    </xf>
    <xf numFmtId="0" fontId="19" fillId="0" borderId="73" xfId="0" applyFont="1" applyFill="1" applyBorder="1" applyAlignment="1">
      <alignment horizontal="left" vertical="top" wrapText="1"/>
    </xf>
    <xf numFmtId="0" fontId="18" fillId="0" borderId="38" xfId="0" applyFont="1" applyFill="1" applyBorder="1" applyAlignment="1">
      <alignment horizontal="left" vertical="top" wrapText="1"/>
    </xf>
    <xf numFmtId="0" fontId="19" fillId="0" borderId="2" xfId="0" applyFont="1" applyFill="1" applyBorder="1" applyAlignment="1">
      <alignment horizontal="left" vertical="top" wrapText="1"/>
    </xf>
    <xf numFmtId="0" fontId="19" fillId="0" borderId="71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vertical="top" wrapText="1"/>
    </xf>
    <xf numFmtId="0" fontId="30" fillId="0" borderId="38" xfId="0" applyFont="1" applyFill="1" applyBorder="1" applyAlignment="1">
      <alignment horizontal="left" vertical="top" wrapText="1"/>
    </xf>
    <xf numFmtId="0" fontId="47" fillId="23" borderId="52" xfId="0" applyFont="1" applyFill="1" applyBorder="1" applyAlignment="1" applyProtection="1">
      <alignment horizontal="center" vertical="center" wrapText="1"/>
      <protection hidden="1"/>
    </xf>
    <xf numFmtId="0" fontId="47" fillId="23" borderId="42" xfId="0" applyFont="1" applyFill="1" applyBorder="1" applyAlignment="1" applyProtection="1">
      <alignment horizontal="center" vertical="center" wrapText="1"/>
      <protection hidden="1"/>
    </xf>
    <xf numFmtId="0" fontId="24" fillId="0" borderId="5" xfId="0" applyFont="1" applyBorder="1" applyAlignment="1" applyProtection="1">
      <alignment horizontal="center" vertical="center"/>
      <protection hidden="1"/>
    </xf>
    <xf numFmtId="0" fontId="24" fillId="0" borderId="6" xfId="0" applyFont="1" applyBorder="1" applyAlignment="1" applyProtection="1">
      <alignment horizontal="center" vertical="center"/>
      <protection hidden="1"/>
    </xf>
    <xf numFmtId="0" fontId="30" fillId="0" borderId="2" xfId="0" applyFont="1" applyFill="1" applyBorder="1" applyAlignment="1">
      <alignment horizontal="left" vertical="top" wrapText="1"/>
    </xf>
    <xf numFmtId="0" fontId="37" fillId="0" borderId="8" xfId="0" applyFont="1" applyFill="1" applyBorder="1" applyAlignment="1">
      <alignment horizontal="left" vertical="top" wrapText="1"/>
    </xf>
    <xf numFmtId="0" fontId="18" fillId="0" borderId="2" xfId="0" applyFont="1" applyFill="1" applyBorder="1" applyAlignment="1">
      <alignment horizontal="left" vertical="top" wrapText="1"/>
    </xf>
    <xf numFmtId="0" fontId="32" fillId="0" borderId="14" xfId="0" applyFont="1" applyBorder="1" applyAlignment="1" applyProtection="1">
      <alignment horizontal="center"/>
      <protection locked="0"/>
    </xf>
    <xf numFmtId="1" fontId="23" fillId="24" borderId="9" xfId="0" applyNumberFormat="1" applyFont="1" applyFill="1" applyBorder="1" applyAlignment="1">
      <alignment horizontal="center" vertical="center"/>
    </xf>
    <xf numFmtId="0" fontId="23" fillId="5" borderId="67" xfId="0" applyFont="1" applyFill="1" applyBorder="1" applyAlignment="1" applyProtection="1">
      <alignment horizontal="center" vertical="center"/>
      <protection hidden="1"/>
    </xf>
    <xf numFmtId="0" fontId="23" fillId="5" borderId="14" xfId="0" applyFont="1" applyFill="1" applyBorder="1" applyAlignment="1" applyProtection="1">
      <alignment horizontal="center" vertical="center"/>
      <protection hidden="1"/>
    </xf>
    <xf numFmtId="0" fontId="23" fillId="2" borderId="67" xfId="0" applyFont="1" applyFill="1" applyBorder="1" applyAlignment="1" applyProtection="1">
      <alignment horizontal="center" vertical="center"/>
      <protection hidden="1"/>
    </xf>
    <xf numFmtId="0" fontId="23" fillId="2" borderId="14" xfId="0" applyFont="1" applyFill="1" applyBorder="1" applyAlignment="1" applyProtection="1">
      <alignment horizontal="center" vertical="center"/>
      <protection hidden="1"/>
    </xf>
    <xf numFmtId="0" fontId="23" fillId="5" borderId="1" xfId="0" applyFont="1" applyFill="1" applyBorder="1" applyAlignment="1" applyProtection="1">
      <alignment horizontal="center" vertical="center"/>
      <protection hidden="1"/>
    </xf>
    <xf numFmtId="0" fontId="23" fillId="5" borderId="81" xfId="0" applyFont="1" applyFill="1" applyBorder="1" applyAlignment="1" applyProtection="1">
      <alignment horizontal="center" vertical="center"/>
      <protection hidden="1"/>
    </xf>
    <xf numFmtId="0" fontId="23" fillId="5" borderId="74" xfId="0" applyFont="1" applyFill="1" applyBorder="1" applyAlignment="1" applyProtection="1">
      <alignment horizontal="center" vertical="center"/>
      <protection hidden="1"/>
    </xf>
    <xf numFmtId="0" fontId="32" fillId="4" borderId="22" xfId="0" applyFont="1" applyFill="1" applyBorder="1" applyAlignment="1" applyProtection="1">
      <alignment horizontal="center" vertical="center" wrapText="1"/>
      <protection hidden="1"/>
    </xf>
    <xf numFmtId="0" fontId="47" fillId="18" borderId="9" xfId="0" applyFont="1" applyFill="1" applyBorder="1" applyAlignment="1" applyProtection="1">
      <alignment horizontal="center" vertical="center"/>
      <protection hidden="1"/>
    </xf>
    <xf numFmtId="0" fontId="36" fillId="33" borderId="11" xfId="0" applyFont="1" applyFill="1" applyBorder="1" applyAlignment="1">
      <alignment horizontal="center" vertical="center" wrapText="1"/>
    </xf>
    <xf numFmtId="0" fontId="36" fillId="33" borderId="12" xfId="0" applyFont="1" applyFill="1" applyBorder="1" applyAlignment="1">
      <alignment horizontal="center" vertical="center" wrapText="1"/>
    </xf>
    <xf numFmtId="0" fontId="19" fillId="33" borderId="26" xfId="0" applyFont="1" applyFill="1" applyBorder="1" applyAlignment="1">
      <alignment horizontal="center" vertical="center" wrapText="1"/>
    </xf>
    <xf numFmtId="0" fontId="19" fillId="33" borderId="0" xfId="0" applyFont="1" applyFill="1" applyBorder="1" applyAlignment="1">
      <alignment horizontal="center" vertical="center" wrapText="1"/>
    </xf>
    <xf numFmtId="0" fontId="19" fillId="33" borderId="28" xfId="0" applyFont="1" applyFill="1" applyBorder="1" applyAlignment="1">
      <alignment horizontal="center" vertical="center" wrapText="1"/>
    </xf>
    <xf numFmtId="0" fontId="19" fillId="33" borderId="29" xfId="0" applyFont="1" applyFill="1" applyBorder="1" applyAlignment="1">
      <alignment horizontal="center" vertical="center" wrapText="1"/>
    </xf>
    <xf numFmtId="0" fontId="32" fillId="4" borderId="36" xfId="0" applyFont="1" applyFill="1" applyBorder="1" applyAlignment="1" applyProtection="1">
      <alignment horizontal="center" vertical="center"/>
      <protection hidden="1"/>
    </xf>
    <xf numFmtId="0" fontId="32" fillId="4" borderId="37" xfId="0" applyFont="1" applyFill="1" applyBorder="1" applyAlignment="1" applyProtection="1">
      <alignment horizontal="center" vertical="center"/>
      <protection hidden="1"/>
    </xf>
    <xf numFmtId="0" fontId="32" fillId="4" borderId="35" xfId="0" applyFont="1" applyFill="1" applyBorder="1" applyAlignment="1" applyProtection="1">
      <alignment horizontal="center" vertical="center"/>
      <protection hidden="1"/>
    </xf>
    <xf numFmtId="0" fontId="32" fillId="36" borderId="36" xfId="0" applyFont="1" applyFill="1" applyBorder="1" applyAlignment="1" applyProtection="1">
      <alignment horizontal="center" vertical="center"/>
      <protection hidden="1"/>
    </xf>
    <xf numFmtId="0" fontId="32" fillId="36" borderId="37" xfId="0" applyFont="1" applyFill="1" applyBorder="1" applyAlignment="1" applyProtection="1">
      <alignment horizontal="center" vertical="center"/>
      <protection hidden="1"/>
    </xf>
    <xf numFmtId="0" fontId="32" fillId="5" borderId="11" xfId="0" applyFont="1" applyFill="1" applyBorder="1" applyAlignment="1" applyProtection="1">
      <alignment horizontal="center" vertical="center" wrapText="1"/>
      <protection hidden="1"/>
    </xf>
    <xf numFmtId="0" fontId="32" fillId="5" borderId="28" xfId="0" applyFont="1" applyFill="1" applyBorder="1" applyAlignment="1" applyProtection="1">
      <alignment horizontal="center" vertical="center" wrapText="1"/>
      <protection hidden="1"/>
    </xf>
    <xf numFmtId="0" fontId="38" fillId="30" borderId="11" xfId="0" applyFont="1" applyFill="1" applyBorder="1" applyAlignment="1">
      <alignment horizontal="center" vertical="center" wrapText="1"/>
    </xf>
    <xf numFmtId="0" fontId="23" fillId="30" borderId="12" xfId="0" applyFont="1" applyFill="1" applyBorder="1" applyAlignment="1">
      <alignment horizontal="center" vertical="center" wrapText="1"/>
    </xf>
    <xf numFmtId="0" fontId="23" fillId="30" borderId="26" xfId="0" applyFont="1" applyFill="1" applyBorder="1" applyAlignment="1">
      <alignment horizontal="center" vertical="center" wrapText="1"/>
    </xf>
    <xf numFmtId="0" fontId="23" fillId="30" borderId="0" xfId="0" applyFont="1" applyFill="1" applyBorder="1" applyAlignment="1">
      <alignment horizontal="center" vertical="center" wrapText="1"/>
    </xf>
    <xf numFmtId="0" fontId="23" fillId="30" borderId="28" xfId="0" applyFont="1" applyFill="1" applyBorder="1" applyAlignment="1">
      <alignment horizontal="center" vertical="center" wrapText="1"/>
    </xf>
    <xf numFmtId="0" fontId="23" fillId="30" borderId="29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 applyProtection="1">
      <alignment horizontal="center" vertical="center" wrapText="1"/>
      <protection hidden="1"/>
    </xf>
    <xf numFmtId="0" fontId="23" fillId="4" borderId="22" xfId="0" applyFont="1" applyFill="1" applyBorder="1" applyAlignment="1" applyProtection="1">
      <alignment horizontal="center" vertical="center"/>
      <protection hidden="1"/>
    </xf>
    <xf numFmtId="0" fontId="23" fillId="4" borderId="23" xfId="0" applyFont="1" applyFill="1" applyBorder="1" applyAlignment="1" applyProtection="1">
      <alignment horizontal="center" vertical="center"/>
      <protection hidden="1"/>
    </xf>
    <xf numFmtId="0" fontId="23" fillId="2" borderId="2" xfId="0" applyFont="1" applyFill="1" applyBorder="1" applyAlignment="1" applyProtection="1">
      <alignment horizontal="center" vertical="center" wrapText="1"/>
      <protection locked="0" hidden="1"/>
    </xf>
    <xf numFmtId="0" fontId="23" fillId="2" borderId="3" xfId="0" applyFont="1" applyFill="1" applyBorder="1" applyAlignment="1" applyProtection="1">
      <alignment horizontal="center" vertical="center" wrapText="1"/>
      <protection locked="0" hidden="1"/>
    </xf>
    <xf numFmtId="0" fontId="23" fillId="2" borderId="2" xfId="0" applyFont="1" applyFill="1" applyBorder="1" applyAlignment="1" applyProtection="1">
      <alignment horizontal="center" vertical="center"/>
      <protection locked="0" hidden="1"/>
    </xf>
    <xf numFmtId="0" fontId="23" fillId="2" borderId="3" xfId="0" applyFont="1" applyFill="1" applyBorder="1" applyAlignment="1" applyProtection="1">
      <alignment horizontal="center" vertical="center"/>
      <protection locked="0" hidden="1"/>
    </xf>
    <xf numFmtId="0" fontId="27" fillId="5" borderId="9" xfId="0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>
      <alignment horizontal="center"/>
    </xf>
    <xf numFmtId="0" fontId="32" fillId="8" borderId="0" xfId="0" applyFont="1" applyFill="1" applyAlignment="1" applyProtection="1">
      <alignment horizontal="right" vertical="center"/>
      <protection hidden="1"/>
    </xf>
    <xf numFmtId="0" fontId="22" fillId="20" borderId="2" xfId="0" applyFont="1" applyFill="1" applyBorder="1" applyAlignment="1" applyProtection="1">
      <alignment horizontal="center" vertical="center"/>
      <protection locked="0" hidden="1"/>
    </xf>
    <xf numFmtId="0" fontId="23" fillId="5" borderId="2" xfId="0" applyFont="1" applyFill="1" applyBorder="1" applyAlignment="1" applyProtection="1">
      <alignment horizontal="center" vertical="center"/>
      <protection hidden="1"/>
    </xf>
    <xf numFmtId="0" fontId="23" fillId="0" borderId="2" xfId="0" applyFont="1" applyFill="1" applyBorder="1"/>
    <xf numFmtId="0" fontId="27" fillId="5" borderId="2" xfId="0" applyFont="1" applyFill="1" applyBorder="1" applyAlignment="1" applyProtection="1">
      <alignment horizontal="center" vertical="center"/>
      <protection hidden="1"/>
    </xf>
    <xf numFmtId="0" fontId="27" fillId="2" borderId="2" xfId="0" applyFont="1" applyFill="1" applyBorder="1" applyAlignment="1" applyProtection="1">
      <alignment horizontal="center" vertical="center"/>
      <protection hidden="1"/>
    </xf>
    <xf numFmtId="0" fontId="23" fillId="16" borderId="2" xfId="0" applyFont="1" applyFill="1" applyBorder="1" applyAlignment="1" applyProtection="1">
      <alignment horizontal="center" vertical="center"/>
      <protection hidden="1"/>
    </xf>
    <xf numFmtId="0" fontId="25" fillId="18" borderId="2" xfId="0" applyFont="1" applyFill="1" applyBorder="1" applyAlignment="1" applyProtection="1">
      <alignment horizontal="center" vertical="center"/>
      <protection hidden="1"/>
    </xf>
    <xf numFmtId="0" fontId="23" fillId="16" borderId="15" xfId="0" applyFont="1" applyFill="1" applyBorder="1" applyAlignment="1" applyProtection="1">
      <alignment horizontal="center" vertical="center"/>
      <protection hidden="1"/>
    </xf>
    <xf numFmtId="0" fontId="23" fillId="16" borderId="22" xfId="0" applyFont="1" applyFill="1" applyBorder="1" applyAlignment="1" applyProtection="1">
      <alignment horizontal="center" vertical="center"/>
      <protection hidden="1"/>
    </xf>
    <xf numFmtId="0" fontId="23" fillId="16" borderId="16" xfId="0" applyFont="1" applyFill="1" applyBorder="1" applyAlignment="1" applyProtection="1">
      <alignment horizontal="center" vertical="center"/>
      <protection hidden="1"/>
    </xf>
    <xf numFmtId="0" fontId="23" fillId="16" borderId="19" xfId="0" applyFont="1" applyFill="1" applyBorder="1" applyAlignment="1" applyProtection="1">
      <alignment horizontal="center" vertical="center"/>
      <protection hidden="1"/>
    </xf>
    <xf numFmtId="0" fontId="23" fillId="16" borderId="0" xfId="0" applyFont="1" applyFill="1" applyBorder="1" applyAlignment="1" applyProtection="1">
      <alignment horizontal="center" vertical="center"/>
      <protection hidden="1"/>
    </xf>
    <xf numFmtId="0" fontId="23" fillId="16" borderId="4" xfId="0" applyFont="1" applyFill="1" applyBorder="1" applyAlignment="1" applyProtection="1">
      <alignment horizontal="center" vertical="center"/>
      <protection hidden="1"/>
    </xf>
    <xf numFmtId="0" fontId="23" fillId="16" borderId="17" xfId="0" applyFont="1" applyFill="1" applyBorder="1" applyAlignment="1" applyProtection="1">
      <alignment horizontal="center" vertical="center"/>
      <protection hidden="1"/>
    </xf>
    <xf numFmtId="0" fontId="23" fillId="16" borderId="23" xfId="0" applyFont="1" applyFill="1" applyBorder="1" applyAlignment="1" applyProtection="1">
      <alignment horizontal="center" vertical="center"/>
      <protection hidden="1"/>
    </xf>
    <xf numFmtId="0" fontId="23" fillId="16" borderId="18" xfId="0" applyFont="1" applyFill="1" applyBorder="1" applyAlignment="1" applyProtection="1">
      <alignment horizontal="center" vertical="center"/>
      <protection hidden="1"/>
    </xf>
    <xf numFmtId="0" fontId="19" fillId="16" borderId="3" xfId="0" applyFont="1" applyFill="1" applyBorder="1" applyAlignment="1" applyProtection="1">
      <alignment horizontal="center" vertical="center" wrapText="1"/>
      <protection hidden="1"/>
    </xf>
    <xf numFmtId="0" fontId="19" fillId="16" borderId="8" xfId="0" applyFont="1" applyFill="1" applyBorder="1" applyAlignment="1" applyProtection="1">
      <alignment horizontal="center" vertical="center" wrapText="1"/>
      <protection hidden="1"/>
    </xf>
    <xf numFmtId="0" fontId="23" fillId="30" borderId="11" xfId="0" applyFont="1" applyFill="1" applyBorder="1" applyAlignment="1">
      <alignment horizontal="center" vertical="center" wrapText="1"/>
    </xf>
    <xf numFmtId="0" fontId="23" fillId="30" borderId="25" xfId="0" applyFont="1" applyFill="1" applyBorder="1" applyAlignment="1">
      <alignment horizontal="center" vertical="center" wrapText="1"/>
    </xf>
    <xf numFmtId="0" fontId="23" fillId="30" borderId="27" xfId="0" applyFont="1" applyFill="1" applyBorder="1" applyAlignment="1">
      <alignment horizontal="center" vertical="center" wrapText="1"/>
    </xf>
    <xf numFmtId="0" fontId="23" fillId="30" borderId="30" xfId="0" applyFont="1" applyFill="1" applyBorder="1" applyAlignment="1">
      <alignment horizontal="center" vertical="center" wrapText="1"/>
    </xf>
    <xf numFmtId="0" fontId="0" fillId="12" borderId="0" xfId="0" applyFill="1" applyBorder="1"/>
    <xf numFmtId="0" fontId="0" fillId="10" borderId="0" xfId="0" applyFill="1" applyBorder="1"/>
    <xf numFmtId="0" fontId="43" fillId="16" borderId="1" xfId="0" applyFont="1" applyFill="1" applyBorder="1" applyAlignment="1" applyProtection="1">
      <alignment horizontal="center" vertical="center"/>
      <protection hidden="1"/>
    </xf>
    <xf numFmtId="0" fontId="43" fillId="16" borderId="13" xfId="0" applyFont="1" applyFill="1" applyBorder="1" applyAlignment="1" applyProtection="1">
      <alignment horizontal="center" vertical="center"/>
      <protection hidden="1"/>
    </xf>
    <xf numFmtId="0" fontId="43" fillId="16" borderId="14" xfId="0" applyFont="1" applyFill="1" applyBorder="1" applyAlignment="1" applyProtection="1">
      <alignment horizontal="center" vertical="center"/>
      <protection hidden="1"/>
    </xf>
    <xf numFmtId="0" fontId="41" fillId="0" borderId="2" xfId="0" applyFont="1" applyBorder="1" applyAlignment="1" applyProtection="1">
      <alignment horizontal="center" vertical="center" wrapText="1"/>
      <protection locked="0" hidden="1"/>
    </xf>
    <xf numFmtId="0" fontId="23" fillId="2" borderId="2" xfId="0" applyFont="1" applyFill="1" applyBorder="1" applyAlignment="1" applyProtection="1">
      <alignment horizontal="center" vertical="center"/>
      <protection hidden="1"/>
    </xf>
    <xf numFmtId="0" fontId="43" fillId="16" borderId="2" xfId="0" applyFont="1" applyFill="1" applyBorder="1" applyAlignment="1" applyProtection="1">
      <alignment horizontal="center" vertical="center"/>
      <protection hidden="1"/>
    </xf>
    <xf numFmtId="0" fontId="22" fillId="2" borderId="2" xfId="0" applyFont="1" applyFill="1" applyBorder="1" applyAlignment="1" applyProtection="1">
      <alignment horizontal="center" vertical="center"/>
      <protection locked="0" hidden="1"/>
    </xf>
    <xf numFmtId="0" fontId="25" fillId="18" borderId="1" xfId="0" applyFont="1" applyFill="1" applyBorder="1" applyAlignment="1" applyProtection="1">
      <alignment horizontal="center" vertical="center"/>
      <protection hidden="1"/>
    </xf>
    <xf numFmtId="0" fontId="25" fillId="18" borderId="13" xfId="0" applyFont="1" applyFill="1" applyBorder="1" applyAlignment="1" applyProtection="1">
      <alignment horizontal="center" vertical="center"/>
      <protection hidden="1"/>
    </xf>
    <xf numFmtId="0" fontId="25" fillId="18" borderId="14" xfId="0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horizontal="center" vertical="center" wrapText="1"/>
      <protection hidden="1"/>
    </xf>
    <xf numFmtId="0" fontId="23" fillId="4" borderId="22" xfId="0" applyFont="1" applyFill="1" applyBorder="1" applyAlignment="1" applyProtection="1">
      <alignment horizontal="center" vertical="center" wrapText="1"/>
      <protection hidden="1"/>
    </xf>
    <xf numFmtId="0" fontId="23" fillId="4" borderId="0" xfId="0" applyFont="1" applyFill="1" applyBorder="1" applyAlignment="1" applyProtection="1">
      <alignment horizontal="center" vertical="center" wrapText="1"/>
      <protection hidden="1"/>
    </xf>
    <xf numFmtId="0" fontId="23" fillId="4" borderId="23" xfId="0" applyFont="1" applyFill="1" applyBorder="1" applyAlignment="1" applyProtection="1">
      <alignment horizontal="center" vertical="center" wrapText="1"/>
      <protection hidden="1"/>
    </xf>
    <xf numFmtId="0" fontId="22" fillId="2" borderId="2" xfId="0" applyFont="1" applyFill="1" applyBorder="1" applyAlignment="1" applyProtection="1">
      <alignment horizontal="center" vertical="center" wrapText="1"/>
      <protection locked="0" hidden="1"/>
    </xf>
    <xf numFmtId="0" fontId="3" fillId="12" borderId="0" xfId="0" applyFont="1" applyFill="1" applyBorder="1" applyAlignment="1" applyProtection="1">
      <alignment horizontal="center" vertical="center"/>
      <protection hidden="1"/>
    </xf>
    <xf numFmtId="0" fontId="3" fillId="10" borderId="0" xfId="0" applyFont="1" applyFill="1" applyBorder="1" applyAlignment="1" applyProtection="1">
      <alignment horizontal="center" vertical="center"/>
      <protection hidden="1"/>
    </xf>
    <xf numFmtId="0" fontId="0" fillId="15" borderId="0" xfId="0" applyFill="1" applyBorder="1"/>
    <xf numFmtId="0" fontId="19" fillId="16" borderId="2" xfId="0" applyFont="1" applyFill="1" applyBorder="1" applyAlignment="1" applyProtection="1">
      <alignment horizontal="center" vertical="center" wrapText="1"/>
      <protection hidden="1"/>
    </xf>
    <xf numFmtId="0" fontId="32" fillId="8" borderId="0" xfId="0" applyFont="1" applyFill="1" applyBorder="1"/>
    <xf numFmtId="0" fontId="32" fillId="8" borderId="0" xfId="0" applyFont="1" applyFill="1" applyBorder="1" applyAlignment="1" applyProtection="1">
      <alignment horizontal="right" vertical="center"/>
      <protection hidden="1"/>
    </xf>
    <xf numFmtId="0" fontId="41" fillId="0" borderId="1" xfId="0" applyFont="1" applyBorder="1" applyAlignment="1" applyProtection="1">
      <alignment horizontal="center" vertical="center" wrapText="1"/>
      <protection locked="0" hidden="1"/>
    </xf>
    <xf numFmtId="0" fontId="23" fillId="2" borderId="1" xfId="0" applyFont="1" applyFill="1" applyBorder="1" applyAlignment="1" applyProtection="1">
      <alignment horizontal="center" vertical="center"/>
      <protection locked="0" hidden="1"/>
    </xf>
    <xf numFmtId="0" fontId="23" fillId="5" borderId="9" xfId="0" applyFont="1" applyFill="1" applyBorder="1" applyAlignment="1" applyProtection="1">
      <alignment horizontal="center" vertical="center"/>
      <protection hidden="1"/>
    </xf>
    <xf numFmtId="0" fontId="19" fillId="7" borderId="2" xfId="0" applyFont="1" applyFill="1" applyBorder="1" applyAlignment="1" applyProtection="1">
      <alignment horizontal="center" vertical="center" wrapText="1"/>
      <protection hidden="1"/>
    </xf>
    <xf numFmtId="2" fontId="23" fillId="21" borderId="9" xfId="0" applyNumberFormat="1" applyFont="1" applyFill="1" applyBorder="1" applyAlignment="1" applyProtection="1">
      <alignment horizontal="center" vertical="center"/>
      <protection hidden="1"/>
    </xf>
    <xf numFmtId="2" fontId="23" fillId="5" borderId="9" xfId="0" applyNumberFormat="1" applyFont="1" applyFill="1" applyBorder="1" applyAlignment="1" applyProtection="1">
      <alignment horizontal="center" vertical="center"/>
      <protection hidden="1"/>
    </xf>
    <xf numFmtId="0" fontId="27" fillId="28" borderId="1" xfId="0" applyFont="1" applyFill="1" applyBorder="1" applyAlignment="1" applyProtection="1">
      <alignment horizontal="center" vertical="center"/>
      <protection hidden="1"/>
    </xf>
    <xf numFmtId="0" fontId="27" fillId="28" borderId="14" xfId="0" applyFont="1" applyFill="1" applyBorder="1" applyAlignment="1" applyProtection="1">
      <alignment horizontal="center" vertical="center"/>
      <protection hidden="1"/>
    </xf>
    <xf numFmtId="0" fontId="27" fillId="27" borderId="1" xfId="0" applyFont="1" applyFill="1" applyBorder="1" applyAlignment="1" applyProtection="1">
      <alignment horizontal="center" vertical="center"/>
      <protection hidden="1"/>
    </xf>
    <xf numFmtId="0" fontId="27" fillId="27" borderId="14" xfId="0" applyFont="1" applyFill="1" applyBorder="1" applyAlignment="1" applyProtection="1">
      <alignment horizontal="center" vertical="center"/>
      <protection hidden="1"/>
    </xf>
    <xf numFmtId="0" fontId="25" fillId="6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vertical="top" wrapText="1"/>
    </xf>
    <xf numFmtId="0" fontId="22" fillId="0" borderId="2" xfId="0" applyFont="1" applyBorder="1" applyAlignment="1" applyProtection="1">
      <alignment horizontal="center" vertical="center" wrapText="1"/>
      <protection locked="0" hidden="1"/>
    </xf>
    <xf numFmtId="0" fontId="25" fillId="26" borderId="1" xfId="0" applyFont="1" applyFill="1" applyBorder="1" applyAlignment="1">
      <alignment horizontal="center" vertical="center"/>
    </xf>
    <xf numFmtId="0" fontId="25" fillId="26" borderId="14" xfId="0" applyFont="1" applyFill="1" applyBorder="1" applyAlignment="1">
      <alignment horizontal="center" vertical="center"/>
    </xf>
    <xf numFmtId="0" fontId="19" fillId="3" borderId="33" xfId="0" applyFont="1" applyFill="1" applyBorder="1" applyAlignment="1" applyProtection="1">
      <alignment horizontal="center" vertical="center" wrapText="1"/>
      <protection hidden="1"/>
    </xf>
    <xf numFmtId="0" fontId="19" fillId="3" borderId="34" xfId="0" applyFont="1" applyFill="1" applyBorder="1" applyAlignment="1" applyProtection="1">
      <alignment horizontal="center" vertical="center" wrapText="1"/>
      <protection hidden="1"/>
    </xf>
    <xf numFmtId="0" fontId="19" fillId="3" borderId="38" xfId="0" applyFont="1" applyFill="1" applyBorder="1" applyAlignment="1" applyProtection="1">
      <alignment horizontal="center" vertical="center" wrapText="1"/>
      <protection hidden="1"/>
    </xf>
    <xf numFmtId="0" fontId="19" fillId="3" borderId="39" xfId="0" applyFont="1" applyFill="1" applyBorder="1" applyAlignment="1" applyProtection="1">
      <alignment horizontal="center" vertical="center" wrapText="1"/>
      <protection hidden="1"/>
    </xf>
    <xf numFmtId="0" fontId="24" fillId="0" borderId="40" xfId="0" applyFont="1" applyBorder="1" applyAlignment="1" applyProtection="1">
      <alignment horizontal="center" vertical="center"/>
      <protection hidden="1"/>
    </xf>
    <xf numFmtId="0" fontId="24" fillId="0" borderId="41" xfId="0" applyFont="1" applyBorder="1" applyAlignment="1" applyProtection="1">
      <alignment horizontal="center" vertical="center"/>
      <protection hidden="1"/>
    </xf>
    <xf numFmtId="0" fontId="21" fillId="34" borderId="11" xfId="0" applyFont="1" applyFill="1" applyBorder="1" applyAlignment="1">
      <alignment horizontal="center" vertical="center" wrapText="1"/>
    </xf>
    <xf numFmtId="0" fontId="21" fillId="34" borderId="12" xfId="0" applyFont="1" applyFill="1" applyBorder="1" applyAlignment="1">
      <alignment horizontal="center" vertical="center" wrapText="1"/>
    </xf>
    <xf numFmtId="0" fontId="21" fillId="34" borderId="25" xfId="0" applyFont="1" applyFill="1" applyBorder="1" applyAlignment="1">
      <alignment horizontal="center" vertical="center" wrapText="1"/>
    </xf>
    <xf numFmtId="0" fontId="21" fillId="34" borderId="26" xfId="0" applyFont="1" applyFill="1" applyBorder="1" applyAlignment="1">
      <alignment horizontal="center" vertical="center" wrapText="1"/>
    </xf>
    <xf numFmtId="0" fontId="21" fillId="34" borderId="0" xfId="0" applyFont="1" applyFill="1" applyBorder="1" applyAlignment="1">
      <alignment horizontal="center" vertical="center" wrapText="1"/>
    </xf>
    <xf numFmtId="0" fontId="21" fillId="34" borderId="27" xfId="0" applyFont="1" applyFill="1" applyBorder="1" applyAlignment="1">
      <alignment horizontal="center" vertical="center" wrapText="1"/>
    </xf>
    <xf numFmtId="0" fontId="21" fillId="34" borderId="28" xfId="0" applyFont="1" applyFill="1" applyBorder="1" applyAlignment="1">
      <alignment horizontal="center" vertical="center" wrapText="1"/>
    </xf>
    <xf numFmtId="0" fontId="21" fillId="34" borderId="29" xfId="0" applyFont="1" applyFill="1" applyBorder="1" applyAlignment="1">
      <alignment horizontal="center" vertical="center" wrapText="1"/>
    </xf>
    <xf numFmtId="0" fontId="21" fillId="34" borderId="30" xfId="0" applyFont="1" applyFill="1" applyBorder="1" applyAlignment="1">
      <alignment horizontal="center" vertical="center" wrapText="1"/>
    </xf>
    <xf numFmtId="0" fontId="36" fillId="30" borderId="11" xfId="0" applyFont="1" applyFill="1" applyBorder="1" applyAlignment="1">
      <alignment horizontal="center" vertical="center" wrapText="1"/>
    </xf>
    <xf numFmtId="0" fontId="36" fillId="30" borderId="25" xfId="0" applyFont="1" applyFill="1" applyBorder="1" applyAlignment="1">
      <alignment horizontal="center" vertical="center" wrapText="1"/>
    </xf>
    <xf numFmtId="0" fontId="36" fillId="30" borderId="26" xfId="0" applyFont="1" applyFill="1" applyBorder="1" applyAlignment="1">
      <alignment horizontal="center" vertical="center" wrapText="1"/>
    </xf>
    <xf numFmtId="0" fontId="36" fillId="30" borderId="27" xfId="0" applyFont="1" applyFill="1" applyBorder="1" applyAlignment="1">
      <alignment horizontal="center" vertical="center" wrapText="1"/>
    </xf>
    <xf numFmtId="0" fontId="36" fillId="30" borderId="28" xfId="0" applyFont="1" applyFill="1" applyBorder="1" applyAlignment="1">
      <alignment horizontal="center" vertical="center" wrapText="1"/>
    </xf>
    <xf numFmtId="0" fontId="36" fillId="30" borderId="30" xfId="0" applyFont="1" applyFill="1" applyBorder="1" applyAlignment="1">
      <alignment horizontal="center" vertical="center" wrapText="1"/>
    </xf>
    <xf numFmtId="0" fontId="37" fillId="43" borderId="2" xfId="0" applyFont="1" applyFill="1" applyBorder="1" applyAlignment="1" applyProtection="1">
      <alignment horizontal="center" vertical="center"/>
      <protection hidden="1"/>
    </xf>
    <xf numFmtId="0" fontId="37" fillId="42" borderId="2" xfId="0" applyFont="1" applyFill="1" applyBorder="1" applyAlignment="1" applyProtection="1">
      <alignment horizontal="center" vertical="center"/>
      <protection hidden="1"/>
    </xf>
    <xf numFmtId="0" fontId="37" fillId="42" borderId="1" xfId="0" applyFont="1" applyFill="1" applyBorder="1" applyAlignment="1" applyProtection="1">
      <alignment horizontal="center" vertical="center"/>
      <protection hidden="1"/>
    </xf>
    <xf numFmtId="0" fontId="37" fillId="42" borderId="13" xfId="0" applyFont="1" applyFill="1" applyBorder="1" applyAlignment="1" applyProtection="1">
      <alignment horizontal="center" vertical="center"/>
      <protection hidden="1"/>
    </xf>
    <xf numFmtId="0" fontId="37" fillId="42" borderId="14" xfId="0" applyFont="1" applyFill="1" applyBorder="1" applyAlignment="1" applyProtection="1">
      <alignment horizontal="center" vertical="center"/>
      <protection hidden="1"/>
    </xf>
    <xf numFmtId="0" fontId="19" fillId="4" borderId="2" xfId="0" applyFont="1" applyFill="1" applyBorder="1" applyAlignment="1" applyProtection="1">
      <alignment horizontal="center" vertical="center" wrapText="1"/>
      <protection hidden="1"/>
    </xf>
    <xf numFmtId="0" fontId="19" fillId="4" borderId="3" xfId="0" applyFont="1" applyFill="1" applyBorder="1" applyAlignment="1" applyProtection="1">
      <alignment horizontal="center" vertical="center" wrapText="1"/>
      <protection hidden="1"/>
    </xf>
    <xf numFmtId="0" fontId="19" fillId="4" borderId="15" xfId="0" applyFont="1" applyFill="1" applyBorder="1" applyAlignment="1" applyProtection="1">
      <alignment horizontal="center" vertical="center"/>
      <protection hidden="1"/>
    </xf>
    <xf numFmtId="0" fontId="19" fillId="4" borderId="22" xfId="0" applyFont="1" applyFill="1" applyBorder="1" applyAlignment="1" applyProtection="1">
      <alignment horizontal="center" vertical="center"/>
      <protection hidden="1"/>
    </xf>
    <xf numFmtId="0" fontId="19" fillId="4" borderId="16" xfId="0" applyFont="1" applyFill="1" applyBorder="1" applyAlignment="1" applyProtection="1">
      <alignment horizontal="center" vertical="center"/>
      <protection hidden="1"/>
    </xf>
    <xf numFmtId="0" fontId="19" fillId="4" borderId="17" xfId="0" applyFont="1" applyFill="1" applyBorder="1" applyAlignment="1" applyProtection="1">
      <alignment horizontal="center" vertical="center"/>
      <protection hidden="1"/>
    </xf>
    <xf numFmtId="0" fontId="19" fillId="4" borderId="23" xfId="0" applyFont="1" applyFill="1" applyBorder="1" applyAlignment="1" applyProtection="1">
      <alignment horizontal="center" vertical="center"/>
      <protection hidden="1"/>
    </xf>
    <xf numFmtId="0" fontId="19" fillId="4" borderId="18" xfId="0" applyFont="1" applyFill="1" applyBorder="1" applyAlignment="1" applyProtection="1">
      <alignment horizontal="center" vertical="center"/>
      <protection hidden="1"/>
    </xf>
    <xf numFmtId="0" fontId="19" fillId="4" borderId="15" xfId="0" applyFont="1" applyFill="1" applyBorder="1" applyAlignment="1" applyProtection="1">
      <alignment horizontal="center" vertical="center" wrapText="1"/>
      <protection hidden="1"/>
    </xf>
    <xf numFmtId="0" fontId="19" fillId="4" borderId="22" xfId="0" applyFont="1" applyFill="1" applyBorder="1" applyAlignment="1" applyProtection="1">
      <alignment horizontal="center" vertical="center" wrapText="1"/>
      <protection hidden="1"/>
    </xf>
    <xf numFmtId="0" fontId="19" fillId="4" borderId="16" xfId="0" applyFont="1" applyFill="1" applyBorder="1" applyAlignment="1" applyProtection="1">
      <alignment horizontal="center" vertical="center" wrapText="1"/>
      <protection hidden="1"/>
    </xf>
    <xf numFmtId="0" fontId="19" fillId="4" borderId="19" xfId="0" applyFont="1" applyFill="1" applyBorder="1" applyAlignment="1" applyProtection="1">
      <alignment horizontal="center" vertical="center" wrapText="1"/>
      <protection hidden="1"/>
    </xf>
    <xf numFmtId="0" fontId="19" fillId="4" borderId="0" xfId="0" applyFont="1" applyFill="1" applyBorder="1" applyAlignment="1" applyProtection="1">
      <alignment horizontal="center" vertical="center" wrapText="1"/>
      <protection hidden="1"/>
    </xf>
    <xf numFmtId="0" fontId="19" fillId="4" borderId="4" xfId="0" applyFont="1" applyFill="1" applyBorder="1" applyAlignment="1" applyProtection="1">
      <alignment horizontal="center" vertical="center" wrapText="1"/>
      <protection hidden="1"/>
    </xf>
    <xf numFmtId="0" fontId="19" fillId="4" borderId="17" xfId="0" applyFont="1" applyFill="1" applyBorder="1" applyAlignment="1" applyProtection="1">
      <alignment horizontal="center" vertical="center" wrapText="1"/>
      <protection hidden="1"/>
    </xf>
    <xf numFmtId="0" fontId="19" fillId="4" borderId="23" xfId="0" applyFont="1" applyFill="1" applyBorder="1" applyAlignment="1" applyProtection="1">
      <alignment horizontal="center" vertical="center" wrapText="1"/>
      <protection hidden="1"/>
    </xf>
    <xf numFmtId="0" fontId="19" fillId="4" borderId="18" xfId="0" applyFont="1" applyFill="1" applyBorder="1" applyAlignment="1" applyProtection="1">
      <alignment horizontal="center" vertical="center" wrapText="1"/>
      <protection hidden="1"/>
    </xf>
  </cellXfs>
  <cellStyles count="7">
    <cellStyle name="Excel Built-in Normal" xfId="6"/>
    <cellStyle name="Heading" xfId="1"/>
    <cellStyle name="Heading1" xfId="2"/>
    <cellStyle name="Result" xfId="3"/>
    <cellStyle name="Result2" xfId="4"/>
    <cellStyle name="Обычный" xfId="0" builtinId="0" customBuiltin="1"/>
    <cellStyle name="Обычный 2" xfId="5"/>
  </cellStyles>
  <dxfs count="0"/>
  <tableStyles count="0" defaultTableStyle="TableStyleMedium2" defaultPivotStyle="PivotStyleLight16"/>
  <colors>
    <mruColors>
      <color rgb="FFFFFF99"/>
      <color rgb="FF800000"/>
      <color rgb="FF333399"/>
      <color rgb="FF3333CC"/>
      <color rgb="FFFF5050"/>
      <color rgb="FFFF9966"/>
      <color rgb="FF66CCFF"/>
      <color rgb="FF99FF33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g"/><Relationship Id="rId2" Type="http://schemas.openxmlformats.org/officeDocument/2006/relationships/image" Target="../media/image45.jpeg"/><Relationship Id="rId1" Type="http://schemas.openxmlformats.org/officeDocument/2006/relationships/image" Target="../media/image4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g"/><Relationship Id="rId2" Type="http://schemas.openxmlformats.org/officeDocument/2006/relationships/image" Target="../media/image48.jpeg"/><Relationship Id="rId1" Type="http://schemas.openxmlformats.org/officeDocument/2006/relationships/image" Target="../media/image47.png"/><Relationship Id="rId4" Type="http://schemas.openxmlformats.org/officeDocument/2006/relationships/image" Target="../media/image50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g"/><Relationship Id="rId2" Type="http://schemas.openxmlformats.org/officeDocument/2006/relationships/image" Target="../media/image1.jpeg"/><Relationship Id="rId1" Type="http://schemas.openxmlformats.org/officeDocument/2006/relationships/image" Target="../media/image51.png"/><Relationship Id="rId4" Type="http://schemas.openxmlformats.org/officeDocument/2006/relationships/image" Target="../media/image53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jpg"/><Relationship Id="rId2" Type="http://schemas.openxmlformats.org/officeDocument/2006/relationships/image" Target="../media/image1.jpeg"/><Relationship Id="rId1" Type="http://schemas.openxmlformats.org/officeDocument/2006/relationships/image" Target="../media/image54.png"/><Relationship Id="rId4" Type="http://schemas.openxmlformats.org/officeDocument/2006/relationships/image" Target="../media/image56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g"/><Relationship Id="rId3" Type="http://schemas.openxmlformats.org/officeDocument/2006/relationships/image" Target="../media/image59.jpg"/><Relationship Id="rId7" Type="http://schemas.openxmlformats.org/officeDocument/2006/relationships/image" Target="../media/image63.jpg"/><Relationship Id="rId2" Type="http://schemas.openxmlformats.org/officeDocument/2006/relationships/image" Target="../media/image58.png"/><Relationship Id="rId1" Type="http://schemas.openxmlformats.org/officeDocument/2006/relationships/image" Target="../media/image57.jpeg"/><Relationship Id="rId6" Type="http://schemas.openxmlformats.org/officeDocument/2006/relationships/image" Target="../media/image62.jpg"/><Relationship Id="rId5" Type="http://schemas.openxmlformats.org/officeDocument/2006/relationships/image" Target="../media/image61.jpg"/><Relationship Id="rId4" Type="http://schemas.openxmlformats.org/officeDocument/2006/relationships/image" Target="../media/image60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png"/><Relationship Id="rId1" Type="http://schemas.openxmlformats.org/officeDocument/2006/relationships/image" Target="../media/image1.jpeg"/><Relationship Id="rId6" Type="http://schemas.openxmlformats.org/officeDocument/2006/relationships/image" Target="../media/image11.JPG"/><Relationship Id="rId5" Type="http://schemas.openxmlformats.org/officeDocument/2006/relationships/image" Target="../media/image10.JPG"/><Relationship Id="rId4" Type="http://schemas.openxmlformats.org/officeDocument/2006/relationships/image" Target="../media/image9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16.JPG"/><Relationship Id="rId5" Type="http://schemas.openxmlformats.org/officeDocument/2006/relationships/image" Target="../media/image15.JPG"/><Relationship Id="rId4" Type="http://schemas.openxmlformats.org/officeDocument/2006/relationships/image" Target="../media/image1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17.png"/><Relationship Id="rId1" Type="http://schemas.openxmlformats.org/officeDocument/2006/relationships/image" Target="../media/image1.jpeg"/><Relationship Id="rId6" Type="http://schemas.openxmlformats.org/officeDocument/2006/relationships/image" Target="../media/image21.JPG"/><Relationship Id="rId5" Type="http://schemas.openxmlformats.org/officeDocument/2006/relationships/image" Target="../media/image20.JPG"/><Relationship Id="rId4" Type="http://schemas.openxmlformats.org/officeDocument/2006/relationships/image" Target="../media/image19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image" Target="../media/image26.jpg"/><Relationship Id="rId5" Type="http://schemas.openxmlformats.org/officeDocument/2006/relationships/image" Target="../media/image25.jpg"/><Relationship Id="rId4" Type="http://schemas.openxmlformats.org/officeDocument/2006/relationships/image" Target="../media/image2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png"/><Relationship Id="rId1" Type="http://schemas.openxmlformats.org/officeDocument/2006/relationships/image" Target="../media/image1.jpeg"/><Relationship Id="rId6" Type="http://schemas.openxmlformats.org/officeDocument/2006/relationships/image" Target="../media/image31.jpeg"/><Relationship Id="rId5" Type="http://schemas.openxmlformats.org/officeDocument/2006/relationships/image" Target="../media/image30.jpeg"/><Relationship Id="rId4" Type="http://schemas.openxmlformats.org/officeDocument/2006/relationships/image" Target="../media/image29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G"/><Relationship Id="rId2" Type="http://schemas.openxmlformats.org/officeDocument/2006/relationships/image" Target="../media/image3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12.png"/><Relationship Id="rId1" Type="http://schemas.openxmlformats.org/officeDocument/2006/relationships/image" Target="../media/image1.jpeg"/><Relationship Id="rId4" Type="http://schemas.openxmlformats.org/officeDocument/2006/relationships/image" Target="../media/image35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g"/><Relationship Id="rId3" Type="http://schemas.openxmlformats.org/officeDocument/2006/relationships/image" Target="../media/image38.jpg"/><Relationship Id="rId7" Type="http://schemas.openxmlformats.org/officeDocument/2006/relationships/image" Target="../media/image42.jpg"/><Relationship Id="rId2" Type="http://schemas.openxmlformats.org/officeDocument/2006/relationships/image" Target="../media/image37.png"/><Relationship Id="rId1" Type="http://schemas.openxmlformats.org/officeDocument/2006/relationships/image" Target="../media/image36.jpeg"/><Relationship Id="rId6" Type="http://schemas.openxmlformats.org/officeDocument/2006/relationships/image" Target="../media/image41.jpg"/><Relationship Id="rId5" Type="http://schemas.openxmlformats.org/officeDocument/2006/relationships/image" Target="../media/image40.jpg"/><Relationship Id="rId4" Type="http://schemas.openxmlformats.org/officeDocument/2006/relationships/image" Target="../media/image3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55395</xdr:colOff>
      <xdr:row>1</xdr:row>
      <xdr:rowOff>28310</xdr:rowOff>
    </xdr:from>
    <xdr:to>
      <xdr:col>13</xdr:col>
      <xdr:colOff>1412874</xdr:colOff>
      <xdr:row>1</xdr:row>
      <xdr:rowOff>2064716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270" y="282310"/>
          <a:ext cx="11485729" cy="2036406"/>
        </a:xfrm>
        <a:prstGeom prst="rect">
          <a:avLst/>
        </a:prstGeom>
      </xdr:spPr>
    </xdr:pic>
    <xdr:clientData/>
  </xdr:twoCellAnchor>
  <xdr:twoCellAnchor editAs="oneCell">
    <xdr:from>
      <xdr:col>1</xdr:col>
      <xdr:colOff>292099</xdr:colOff>
      <xdr:row>59</xdr:row>
      <xdr:rowOff>0</xdr:rowOff>
    </xdr:from>
    <xdr:to>
      <xdr:col>13</xdr:col>
      <xdr:colOff>1365250</xdr:colOff>
      <xdr:row>59</xdr:row>
      <xdr:rowOff>355021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4" y="17510125"/>
          <a:ext cx="11201401" cy="355021"/>
        </a:xfrm>
        <a:prstGeom prst="rect">
          <a:avLst/>
        </a:prstGeom>
      </xdr:spPr>
    </xdr:pic>
    <xdr:clientData/>
  </xdr:twoCellAnchor>
  <xdr:twoCellAnchor editAs="oneCell">
    <xdr:from>
      <xdr:col>1</xdr:col>
      <xdr:colOff>1160950</xdr:colOff>
      <xdr:row>51</xdr:row>
      <xdr:rowOff>253999</xdr:rowOff>
    </xdr:from>
    <xdr:to>
      <xdr:col>2</xdr:col>
      <xdr:colOff>1746249</xdr:colOff>
      <xdr:row>57</xdr:row>
      <xdr:rowOff>209548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825" y="15732124"/>
          <a:ext cx="2379174" cy="1479549"/>
        </a:xfrm>
        <a:prstGeom prst="rect">
          <a:avLst/>
        </a:prstGeom>
      </xdr:spPr>
    </xdr:pic>
    <xdr:clientData/>
  </xdr:twoCellAnchor>
  <xdr:twoCellAnchor editAs="oneCell">
    <xdr:from>
      <xdr:col>1</xdr:col>
      <xdr:colOff>1254125</xdr:colOff>
      <xdr:row>13</xdr:row>
      <xdr:rowOff>18091</xdr:rowOff>
    </xdr:from>
    <xdr:to>
      <xdr:col>2</xdr:col>
      <xdr:colOff>1714500</xdr:colOff>
      <xdr:row>18</xdr:row>
      <xdr:rowOff>193674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5415591"/>
          <a:ext cx="2254250" cy="1445583"/>
        </a:xfrm>
        <a:prstGeom prst="rect">
          <a:avLst/>
        </a:prstGeom>
      </xdr:spPr>
    </xdr:pic>
    <xdr:clientData/>
  </xdr:twoCellAnchor>
  <xdr:twoCellAnchor editAs="oneCell">
    <xdr:from>
      <xdr:col>1</xdr:col>
      <xdr:colOff>1254125</xdr:colOff>
      <xdr:row>26</xdr:row>
      <xdr:rowOff>29227</xdr:rowOff>
    </xdr:from>
    <xdr:to>
      <xdr:col>2</xdr:col>
      <xdr:colOff>1724025</xdr:colOff>
      <xdr:row>31</xdr:row>
      <xdr:rowOff>155574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8871602"/>
          <a:ext cx="2263775" cy="1396347"/>
        </a:xfrm>
        <a:prstGeom prst="rect">
          <a:avLst/>
        </a:prstGeom>
      </xdr:spPr>
    </xdr:pic>
    <xdr:clientData/>
  </xdr:twoCellAnchor>
  <xdr:twoCellAnchor editAs="oneCell">
    <xdr:from>
      <xdr:col>1</xdr:col>
      <xdr:colOff>1221895</xdr:colOff>
      <xdr:row>39</xdr:row>
      <xdr:rowOff>15875</xdr:rowOff>
    </xdr:from>
    <xdr:to>
      <xdr:col>2</xdr:col>
      <xdr:colOff>1743074</xdr:colOff>
      <xdr:row>44</xdr:row>
      <xdr:rowOff>187324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770" y="12303125"/>
          <a:ext cx="2315054" cy="14414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25</xdr:row>
      <xdr:rowOff>183239</xdr:rowOff>
    </xdr:from>
    <xdr:ext cx="9842500" cy="424800"/>
    <xdr:pic>
      <xdr:nvPicPr>
        <xdr:cNvPr id="5" name="Рисунок 23"/>
        <xdr:cNvPicPr>
          <a:picLocks noMove="1" noResize="1"/>
        </xdr:cNvPicPr>
      </xdr:nvPicPr>
      <xdr:blipFill rotWithShape="1">
        <a:blip xmlns:r="http://schemas.openxmlformats.org/officeDocument/2006/relationships" r:embed="rId1" cstate="email">
          <a:lum/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 l="-1"/>
        <a:stretch/>
      </xdr:blipFill>
      <xdr:spPr>
        <a:xfrm>
          <a:off x="243417" y="7951406"/>
          <a:ext cx="9842500" cy="4248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237067</xdr:colOff>
      <xdr:row>1</xdr:row>
      <xdr:rowOff>0</xdr:rowOff>
    </xdr:from>
    <xdr:to>
      <xdr:col>18</xdr:col>
      <xdr:colOff>10584</xdr:colOff>
      <xdr:row>1</xdr:row>
      <xdr:rowOff>1752347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067" y="243417"/>
          <a:ext cx="9859434" cy="1752347"/>
        </a:xfrm>
        <a:prstGeom prst="rect">
          <a:avLst/>
        </a:prstGeom>
      </xdr:spPr>
    </xdr:pic>
    <xdr:clientData/>
  </xdr:twoCellAnchor>
  <xdr:twoCellAnchor editAs="oneCell">
    <xdr:from>
      <xdr:col>1</xdr:col>
      <xdr:colOff>1141632</xdr:colOff>
      <xdr:row>12</xdr:row>
      <xdr:rowOff>201085</xdr:rowOff>
    </xdr:from>
    <xdr:to>
      <xdr:col>2</xdr:col>
      <xdr:colOff>1238247</xdr:colOff>
      <xdr:row>16</xdr:row>
      <xdr:rowOff>181429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049" y="4804835"/>
          <a:ext cx="1292531" cy="95401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20</xdr:row>
      <xdr:rowOff>214690</xdr:rowOff>
    </xdr:from>
    <xdr:to>
      <xdr:col>2</xdr:col>
      <xdr:colOff>1223434</xdr:colOff>
      <xdr:row>24</xdr:row>
      <xdr:rowOff>183091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417" y="6765773"/>
          <a:ext cx="1276350" cy="9420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25</xdr:row>
      <xdr:rowOff>229320</xdr:rowOff>
    </xdr:from>
    <xdr:ext cx="10030679" cy="363959"/>
    <xdr:pic>
      <xdr:nvPicPr>
        <xdr:cNvPr id="5" name="Рисунок 5"/>
        <xdr:cNvPicPr>
          <a:picLocks noMove="1" noResize="1"/>
        </xdr:cNvPicPr>
      </xdr:nvPicPr>
      <xdr:blipFill rotWithShape="1">
        <a:blip xmlns:r="http://schemas.openxmlformats.org/officeDocument/2006/relationships" r:embed="rId1" cstate="email">
          <a:lum/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 r="-8641"/>
        <a:stretch/>
      </xdr:blipFill>
      <xdr:spPr>
        <a:xfrm>
          <a:off x="276225" y="8411295"/>
          <a:ext cx="10030679" cy="36395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</xdr:colOff>
      <xdr:row>1</xdr:row>
      <xdr:rowOff>38101</xdr:rowOff>
    </xdr:from>
    <xdr:to>
      <xdr:col>16</xdr:col>
      <xdr:colOff>2235201</xdr:colOff>
      <xdr:row>1</xdr:row>
      <xdr:rowOff>1676836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1" y="292101"/>
          <a:ext cx="9220200" cy="1638735"/>
        </a:xfrm>
        <a:prstGeom prst="rect">
          <a:avLst/>
        </a:prstGeom>
      </xdr:spPr>
    </xdr:pic>
    <xdr:clientData/>
  </xdr:twoCellAnchor>
  <xdr:twoCellAnchor editAs="oneCell">
    <xdr:from>
      <xdr:col>1</xdr:col>
      <xdr:colOff>520700</xdr:colOff>
      <xdr:row>12</xdr:row>
      <xdr:rowOff>127001</xdr:rowOff>
    </xdr:from>
    <xdr:to>
      <xdr:col>2</xdr:col>
      <xdr:colOff>1140600</xdr:colOff>
      <xdr:row>16</xdr:row>
      <xdr:rowOff>190501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737101"/>
          <a:ext cx="14327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20</xdr:row>
      <xdr:rowOff>141382</xdr:rowOff>
    </xdr:from>
    <xdr:to>
      <xdr:col>2</xdr:col>
      <xdr:colOff>1136650</xdr:colOff>
      <xdr:row>24</xdr:row>
      <xdr:rowOff>203200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" y="6783482"/>
          <a:ext cx="1479550" cy="10778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266760</xdr:colOff>
      <xdr:row>26</xdr:row>
      <xdr:rowOff>10800</xdr:rowOff>
    </xdr:from>
    <xdr:ext cx="11593079" cy="394200"/>
    <xdr:pic>
      <xdr:nvPicPr>
        <xdr:cNvPr id="5" name="Рисунок 23"/>
        <xdr:cNvPicPr>
          <a:picLocks noMove="1" noResize="1"/>
        </xdr:cNvPicPr>
      </xdr:nvPicPr>
      <xdr:blipFill>
        <a:blip xmlns:r="http://schemas.openxmlformats.org/officeDocument/2006/relationships" r:embed="rId1" cstate="email">
          <a:lum/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66760" y="8945250"/>
          <a:ext cx="11593079" cy="3942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275166</xdr:colOff>
      <xdr:row>1</xdr:row>
      <xdr:rowOff>0</xdr:rowOff>
    </xdr:from>
    <xdr:to>
      <xdr:col>20</xdr:col>
      <xdr:colOff>772583</xdr:colOff>
      <xdr:row>1</xdr:row>
      <xdr:rowOff>2105862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6" y="243417"/>
          <a:ext cx="11578167" cy="2105862"/>
        </a:xfrm>
        <a:prstGeom prst="rect">
          <a:avLst/>
        </a:prstGeom>
      </xdr:spPr>
    </xdr:pic>
    <xdr:clientData/>
  </xdr:twoCellAnchor>
  <xdr:twoCellAnchor editAs="oneCell">
    <xdr:from>
      <xdr:col>1</xdr:col>
      <xdr:colOff>399742</xdr:colOff>
      <xdr:row>12</xdr:row>
      <xdr:rowOff>190500</xdr:rowOff>
    </xdr:from>
    <xdr:to>
      <xdr:col>2</xdr:col>
      <xdr:colOff>1127725</xdr:colOff>
      <xdr:row>16</xdr:row>
      <xdr:rowOff>203200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42" y="5715000"/>
          <a:ext cx="1540783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20</xdr:row>
      <xdr:rowOff>81878</xdr:rowOff>
    </xdr:from>
    <xdr:to>
      <xdr:col>2</xdr:col>
      <xdr:colOff>1143000</xdr:colOff>
      <xdr:row>24</xdr:row>
      <xdr:rowOff>219075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7638378"/>
          <a:ext cx="1562100" cy="11531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24</xdr:row>
      <xdr:rowOff>6149</xdr:rowOff>
    </xdr:from>
    <xdr:ext cx="11185071" cy="415672"/>
    <xdr:pic>
      <xdr:nvPicPr>
        <xdr:cNvPr id="5" name="Рисунок 5"/>
        <xdr:cNvPicPr>
          <a:picLocks noMove="1" noResize="1"/>
        </xdr:cNvPicPr>
      </xdr:nvPicPr>
      <xdr:blipFill rotWithShape="1">
        <a:blip xmlns:r="http://schemas.openxmlformats.org/officeDocument/2006/relationships" r:embed="rId1" cstate="email">
          <a:lum/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 t="-1" b="-5834"/>
        <a:stretch/>
      </xdr:blipFill>
      <xdr:spPr>
        <a:xfrm>
          <a:off x="272143" y="8388149"/>
          <a:ext cx="11185071" cy="41567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272142</xdr:colOff>
      <xdr:row>1</xdr:row>
      <xdr:rowOff>54428</xdr:rowOff>
    </xdr:from>
    <xdr:to>
      <xdr:col>16</xdr:col>
      <xdr:colOff>2163536</xdr:colOff>
      <xdr:row>1</xdr:row>
      <xdr:rowOff>2082817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299357"/>
          <a:ext cx="11144251" cy="2028389"/>
        </a:xfrm>
        <a:prstGeom prst="rect">
          <a:avLst/>
        </a:prstGeom>
      </xdr:spPr>
    </xdr:pic>
    <xdr:clientData/>
  </xdr:twoCellAnchor>
  <xdr:twoCellAnchor editAs="oneCell">
    <xdr:from>
      <xdr:col>2</xdr:col>
      <xdr:colOff>315186</xdr:colOff>
      <xdr:row>12</xdr:row>
      <xdr:rowOff>0</xdr:rowOff>
    </xdr:from>
    <xdr:to>
      <xdr:col>3</xdr:col>
      <xdr:colOff>1121229</xdr:colOff>
      <xdr:row>15</xdr:row>
      <xdr:rowOff>175532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757" y="5442857"/>
          <a:ext cx="1622472" cy="910318"/>
        </a:xfrm>
        <a:prstGeom prst="rect">
          <a:avLst/>
        </a:prstGeom>
      </xdr:spPr>
    </xdr:pic>
    <xdr:clientData/>
  </xdr:twoCellAnchor>
  <xdr:twoCellAnchor editAs="oneCell">
    <xdr:from>
      <xdr:col>2</xdr:col>
      <xdr:colOff>307004</xdr:colOff>
      <xdr:row>18</xdr:row>
      <xdr:rowOff>231321</xdr:rowOff>
    </xdr:from>
    <xdr:to>
      <xdr:col>3</xdr:col>
      <xdr:colOff>1137556</xdr:colOff>
      <xdr:row>22</xdr:row>
      <xdr:rowOff>191861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575" y="7143750"/>
          <a:ext cx="1646981" cy="9402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1</xdr:row>
      <xdr:rowOff>1</xdr:rowOff>
    </xdr:from>
    <xdr:to>
      <xdr:col>9</xdr:col>
      <xdr:colOff>390525</xdr:colOff>
      <xdr:row>1</xdr:row>
      <xdr:rowOff>1052242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4" y="200026"/>
          <a:ext cx="5905501" cy="10522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9</xdr:col>
      <xdr:colOff>361950</xdr:colOff>
      <xdr:row>18</xdr:row>
      <xdr:rowOff>38101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4971"/>
        <a:stretch/>
      </xdr:blipFill>
      <xdr:spPr>
        <a:xfrm>
          <a:off x="161925" y="8734425"/>
          <a:ext cx="5876925" cy="238126"/>
        </a:xfrm>
        <a:prstGeom prst="rect">
          <a:avLst/>
        </a:prstGeom>
      </xdr:spPr>
    </xdr:pic>
    <xdr:clientData/>
  </xdr:twoCellAnchor>
  <xdr:twoCellAnchor editAs="oneCell">
    <xdr:from>
      <xdr:col>2</xdr:col>
      <xdr:colOff>148022</xdr:colOff>
      <xdr:row>9</xdr:row>
      <xdr:rowOff>114300</xdr:rowOff>
    </xdr:from>
    <xdr:to>
      <xdr:col>2</xdr:col>
      <xdr:colOff>933449</xdr:colOff>
      <xdr:row>9</xdr:row>
      <xdr:rowOff>885825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197" y="2924175"/>
          <a:ext cx="785427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10</xdr:row>
      <xdr:rowOff>57150</xdr:rowOff>
    </xdr:from>
    <xdr:to>
      <xdr:col>2</xdr:col>
      <xdr:colOff>885825</xdr:colOff>
      <xdr:row>10</xdr:row>
      <xdr:rowOff>781050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38385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11</xdr:row>
      <xdr:rowOff>57150</xdr:rowOff>
    </xdr:from>
    <xdr:to>
      <xdr:col>2</xdr:col>
      <xdr:colOff>885825</xdr:colOff>
      <xdr:row>11</xdr:row>
      <xdr:rowOff>781050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46767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12</xdr:row>
      <xdr:rowOff>71480</xdr:rowOff>
    </xdr:from>
    <xdr:to>
      <xdr:col>2</xdr:col>
      <xdr:colOff>952500</xdr:colOff>
      <xdr:row>12</xdr:row>
      <xdr:rowOff>723900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5519780"/>
          <a:ext cx="819150" cy="652420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13</xdr:row>
      <xdr:rowOff>42904</xdr:rowOff>
    </xdr:from>
    <xdr:to>
      <xdr:col>2</xdr:col>
      <xdr:colOff>847724</xdr:colOff>
      <xdr:row>13</xdr:row>
      <xdr:rowOff>752474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4" y="6272254"/>
          <a:ext cx="581025" cy="709570"/>
        </a:xfrm>
        <a:prstGeom prst="rect">
          <a:avLst/>
        </a:prstGeom>
      </xdr:spPr>
    </xdr:pic>
    <xdr:clientData/>
  </xdr:twoCellAnchor>
  <xdr:twoCellAnchor editAs="oneCell">
    <xdr:from>
      <xdr:col>2</xdr:col>
      <xdr:colOff>302291</xdr:colOff>
      <xdr:row>14</xdr:row>
      <xdr:rowOff>28575</xdr:rowOff>
    </xdr:from>
    <xdr:to>
      <xdr:col>2</xdr:col>
      <xdr:colOff>847725</xdr:colOff>
      <xdr:row>14</xdr:row>
      <xdr:rowOff>742949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2466" y="7029450"/>
          <a:ext cx="545434" cy="71437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15</xdr:row>
      <xdr:rowOff>45602</xdr:rowOff>
    </xdr:from>
    <xdr:to>
      <xdr:col>2</xdr:col>
      <xdr:colOff>990600</xdr:colOff>
      <xdr:row>15</xdr:row>
      <xdr:rowOff>733425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7818002"/>
          <a:ext cx="914400" cy="6878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158749</xdr:colOff>
      <xdr:row>1</xdr:row>
      <xdr:rowOff>19050</xdr:rowOff>
    </xdr:from>
    <xdr:to>
      <xdr:col>14</xdr:col>
      <xdr:colOff>1428750</xdr:colOff>
      <xdr:row>1</xdr:row>
      <xdr:rowOff>2092995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499" y="266700"/>
          <a:ext cx="11518901" cy="2073945"/>
        </a:xfrm>
        <a:prstGeom prst="rect">
          <a:avLst/>
        </a:prstGeom>
      </xdr:spPr>
    </xdr:pic>
    <xdr:clientData/>
  </xdr:twoCellAnchor>
  <xdr:twoCellAnchor editAs="oneCell">
    <xdr:from>
      <xdr:col>1</xdr:col>
      <xdr:colOff>42634</xdr:colOff>
      <xdr:row>59</xdr:row>
      <xdr:rowOff>-1</xdr:rowOff>
    </xdr:from>
    <xdr:to>
      <xdr:col>14</xdr:col>
      <xdr:colOff>1447800</xdr:colOff>
      <xdr:row>60</xdr:row>
      <xdr:rowOff>177002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384" y="17106899"/>
          <a:ext cx="11654066" cy="42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1600200</xdr:colOff>
      <xdr:row>13</xdr:row>
      <xdr:rowOff>228600</xdr:rowOff>
    </xdr:from>
    <xdr:to>
      <xdr:col>2</xdr:col>
      <xdr:colOff>1765300</xdr:colOff>
      <xdr:row>18</xdr:row>
      <xdr:rowOff>107950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5486400"/>
          <a:ext cx="20320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1600200</xdr:colOff>
      <xdr:row>26</xdr:row>
      <xdr:rowOff>209550</xdr:rowOff>
    </xdr:from>
    <xdr:to>
      <xdr:col>2</xdr:col>
      <xdr:colOff>1765300</xdr:colOff>
      <xdr:row>31</xdr:row>
      <xdr:rowOff>63500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8839200"/>
          <a:ext cx="2032000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1543050</xdr:colOff>
      <xdr:row>39</xdr:row>
      <xdr:rowOff>228600</xdr:rowOff>
    </xdr:from>
    <xdr:to>
      <xdr:col>2</xdr:col>
      <xdr:colOff>1708150</xdr:colOff>
      <xdr:row>44</xdr:row>
      <xdr:rowOff>120650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2230100"/>
          <a:ext cx="2032000" cy="1130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53</xdr:row>
      <xdr:rowOff>38100</xdr:rowOff>
    </xdr:from>
    <xdr:to>
      <xdr:col>2</xdr:col>
      <xdr:colOff>1746250</xdr:colOff>
      <xdr:row>57</xdr:row>
      <xdr:rowOff>165100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15659100"/>
          <a:ext cx="2032000" cy="111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131597</xdr:colOff>
      <xdr:row>1</xdr:row>
      <xdr:rowOff>28312</xdr:rowOff>
    </xdr:from>
    <xdr:to>
      <xdr:col>16</xdr:col>
      <xdr:colOff>850900</xdr:colOff>
      <xdr:row>1</xdr:row>
      <xdr:rowOff>2011916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997" y="244212"/>
          <a:ext cx="11146003" cy="1983604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203199</xdr:rowOff>
    </xdr:from>
    <xdr:to>
      <xdr:col>16</xdr:col>
      <xdr:colOff>825500</xdr:colOff>
      <xdr:row>64</xdr:row>
      <xdr:rowOff>152014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15659099"/>
          <a:ext cx="11163300" cy="355215"/>
        </a:xfrm>
        <a:prstGeom prst="rect">
          <a:avLst/>
        </a:prstGeom>
      </xdr:spPr>
    </xdr:pic>
    <xdr:clientData/>
  </xdr:twoCellAnchor>
  <xdr:twoCellAnchor editAs="oneCell">
    <xdr:from>
      <xdr:col>1</xdr:col>
      <xdr:colOff>1701800</xdr:colOff>
      <xdr:row>15</xdr:row>
      <xdr:rowOff>38100</xdr:rowOff>
    </xdr:from>
    <xdr:to>
      <xdr:col>2</xdr:col>
      <xdr:colOff>1422400</xdr:colOff>
      <xdr:row>19</xdr:row>
      <xdr:rowOff>130175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346700"/>
          <a:ext cx="15240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28</xdr:row>
      <xdr:rowOff>179812</xdr:rowOff>
    </xdr:from>
    <xdr:to>
      <xdr:col>2</xdr:col>
      <xdr:colOff>1368425</xdr:colOff>
      <xdr:row>33</xdr:row>
      <xdr:rowOff>44450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700" y="8320512"/>
          <a:ext cx="1533525" cy="880638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42</xdr:row>
      <xdr:rowOff>165100</xdr:rowOff>
    </xdr:from>
    <xdr:to>
      <xdr:col>2</xdr:col>
      <xdr:colOff>1358900</xdr:colOff>
      <xdr:row>47</xdr:row>
      <xdr:rowOff>92075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700" y="11353800"/>
          <a:ext cx="15240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1625600</xdr:colOff>
      <xdr:row>56</xdr:row>
      <xdr:rowOff>127000</xdr:rowOff>
    </xdr:from>
    <xdr:to>
      <xdr:col>2</xdr:col>
      <xdr:colOff>1435305</xdr:colOff>
      <xdr:row>61</xdr:row>
      <xdr:rowOff>63500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14363700"/>
          <a:ext cx="1613105" cy="952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80797</xdr:colOff>
      <xdr:row>0</xdr:row>
      <xdr:rowOff>206111</xdr:rowOff>
    </xdr:from>
    <xdr:to>
      <xdr:col>16</xdr:col>
      <xdr:colOff>825500</xdr:colOff>
      <xdr:row>1</xdr:row>
      <xdr:rowOff>1958732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197" y="206111"/>
          <a:ext cx="11057103" cy="196852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62</xdr:row>
      <xdr:rowOff>203199</xdr:rowOff>
    </xdr:from>
    <xdr:to>
      <xdr:col>16</xdr:col>
      <xdr:colOff>800100</xdr:colOff>
      <xdr:row>64</xdr:row>
      <xdr:rowOff>152014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15633699"/>
          <a:ext cx="11074400" cy="355215"/>
        </a:xfrm>
        <a:prstGeom prst="rect">
          <a:avLst/>
        </a:prstGeom>
      </xdr:spPr>
    </xdr:pic>
    <xdr:clientData/>
  </xdr:twoCellAnchor>
  <xdr:twoCellAnchor editAs="oneCell">
    <xdr:from>
      <xdr:col>1</xdr:col>
      <xdr:colOff>1511300</xdr:colOff>
      <xdr:row>13</xdr:row>
      <xdr:rowOff>165100</xdr:rowOff>
    </xdr:from>
    <xdr:to>
      <xdr:col>2</xdr:col>
      <xdr:colOff>1495906</xdr:colOff>
      <xdr:row>19</xdr:row>
      <xdr:rowOff>114300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4876800"/>
          <a:ext cx="1788006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1542171</xdr:colOff>
      <xdr:row>28</xdr:row>
      <xdr:rowOff>0</xdr:rowOff>
    </xdr:from>
    <xdr:to>
      <xdr:col>2</xdr:col>
      <xdr:colOff>1514817</xdr:colOff>
      <xdr:row>33</xdr:row>
      <xdr:rowOff>127000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571" y="7950200"/>
          <a:ext cx="17760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1600201</xdr:colOff>
      <xdr:row>42</xdr:row>
      <xdr:rowOff>12955</xdr:rowOff>
    </xdr:from>
    <xdr:to>
      <xdr:col>2</xdr:col>
      <xdr:colOff>1508991</xdr:colOff>
      <xdr:row>47</xdr:row>
      <xdr:rowOff>127000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1" y="11011155"/>
          <a:ext cx="1712190" cy="11300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1588294</xdr:colOff>
      <xdr:row>56</xdr:row>
      <xdr:rowOff>76200</xdr:rowOff>
    </xdr:from>
    <xdr:to>
      <xdr:col>2</xdr:col>
      <xdr:colOff>1501776</xdr:colOff>
      <xdr:row>61</xdr:row>
      <xdr:rowOff>127000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7694" y="14122400"/>
          <a:ext cx="1716882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55396</xdr:colOff>
      <xdr:row>1</xdr:row>
      <xdr:rowOff>66411</xdr:rowOff>
    </xdr:from>
    <xdr:to>
      <xdr:col>14</xdr:col>
      <xdr:colOff>1562100</xdr:colOff>
      <xdr:row>1</xdr:row>
      <xdr:rowOff>2015868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796" y="282311"/>
          <a:ext cx="10942804" cy="19494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</xdr:row>
      <xdr:rowOff>203199</xdr:rowOff>
    </xdr:from>
    <xdr:to>
      <xdr:col>14</xdr:col>
      <xdr:colOff>1562100</xdr:colOff>
      <xdr:row>64</xdr:row>
      <xdr:rowOff>152014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633699"/>
          <a:ext cx="10972800" cy="355215"/>
        </a:xfrm>
        <a:prstGeom prst="rect">
          <a:avLst/>
        </a:prstGeom>
      </xdr:spPr>
    </xdr:pic>
    <xdr:clientData/>
  </xdr:twoCellAnchor>
  <xdr:twoCellAnchor editAs="oneCell">
    <xdr:from>
      <xdr:col>1</xdr:col>
      <xdr:colOff>1549400</xdr:colOff>
      <xdr:row>13</xdr:row>
      <xdr:rowOff>124516</xdr:rowOff>
    </xdr:from>
    <xdr:to>
      <xdr:col>2</xdr:col>
      <xdr:colOff>1479550</xdr:colOff>
      <xdr:row>19</xdr:row>
      <xdr:rowOff>123826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001316"/>
          <a:ext cx="1733550" cy="1218510"/>
        </a:xfrm>
        <a:prstGeom prst="rect">
          <a:avLst/>
        </a:prstGeom>
      </xdr:spPr>
    </xdr:pic>
    <xdr:clientData/>
  </xdr:twoCellAnchor>
  <xdr:twoCellAnchor editAs="oneCell">
    <xdr:from>
      <xdr:col>1</xdr:col>
      <xdr:colOff>1591638</xdr:colOff>
      <xdr:row>28</xdr:row>
      <xdr:rowOff>63500</xdr:rowOff>
    </xdr:from>
    <xdr:to>
      <xdr:col>2</xdr:col>
      <xdr:colOff>1489075</xdr:colOff>
      <xdr:row>33</xdr:row>
      <xdr:rowOff>136525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038" y="8178800"/>
          <a:ext cx="1700837" cy="1089025"/>
        </a:xfrm>
        <a:prstGeom prst="rect">
          <a:avLst/>
        </a:prstGeom>
      </xdr:spPr>
    </xdr:pic>
    <xdr:clientData/>
  </xdr:twoCellAnchor>
  <xdr:twoCellAnchor editAs="oneCell">
    <xdr:from>
      <xdr:col>1</xdr:col>
      <xdr:colOff>1641273</xdr:colOff>
      <xdr:row>41</xdr:row>
      <xdr:rowOff>114301</xdr:rowOff>
    </xdr:from>
    <xdr:to>
      <xdr:col>2</xdr:col>
      <xdr:colOff>1524000</xdr:colOff>
      <xdr:row>47</xdr:row>
      <xdr:rowOff>133351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673" y="11074401"/>
          <a:ext cx="1686127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1443805</xdr:colOff>
      <xdr:row>55</xdr:row>
      <xdr:rowOff>139700</xdr:rowOff>
    </xdr:from>
    <xdr:to>
      <xdr:col>2</xdr:col>
      <xdr:colOff>1498601</xdr:colOff>
      <xdr:row>61</xdr:row>
      <xdr:rowOff>136525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205" y="14147800"/>
          <a:ext cx="1858196" cy="1216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32984</xdr:colOff>
      <xdr:row>1</xdr:row>
      <xdr:rowOff>66410</xdr:rowOff>
    </xdr:from>
    <xdr:to>
      <xdr:col>14</xdr:col>
      <xdr:colOff>1512794</xdr:colOff>
      <xdr:row>1</xdr:row>
      <xdr:rowOff>2125082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131" y="279322"/>
          <a:ext cx="11553898" cy="2058672"/>
        </a:xfrm>
        <a:prstGeom prst="rect">
          <a:avLst/>
        </a:prstGeom>
      </xdr:spPr>
    </xdr:pic>
    <xdr:clientData/>
  </xdr:twoCellAnchor>
  <xdr:twoCellAnchor editAs="oneCell">
    <xdr:from>
      <xdr:col>1</xdr:col>
      <xdr:colOff>94131</xdr:colOff>
      <xdr:row>62</xdr:row>
      <xdr:rowOff>201705</xdr:rowOff>
    </xdr:from>
    <xdr:to>
      <xdr:col>15</xdr:col>
      <xdr:colOff>1</xdr:colOff>
      <xdr:row>64</xdr:row>
      <xdr:rowOff>165227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278" y="15531352"/>
          <a:ext cx="11526370" cy="366934"/>
        </a:xfrm>
        <a:prstGeom prst="rect">
          <a:avLst/>
        </a:prstGeom>
      </xdr:spPr>
    </xdr:pic>
    <xdr:clientData/>
  </xdr:twoCellAnchor>
  <xdr:twoCellAnchor editAs="oneCell">
    <xdr:from>
      <xdr:col>1</xdr:col>
      <xdr:colOff>1557619</xdr:colOff>
      <xdr:row>13</xdr:row>
      <xdr:rowOff>100852</xdr:rowOff>
    </xdr:from>
    <xdr:to>
      <xdr:col>2</xdr:col>
      <xdr:colOff>1511090</xdr:colOff>
      <xdr:row>19</xdr:row>
      <xdr:rowOff>134470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6" y="4952999"/>
          <a:ext cx="1757618" cy="1243853"/>
        </a:xfrm>
        <a:prstGeom prst="rect">
          <a:avLst/>
        </a:prstGeom>
      </xdr:spPr>
    </xdr:pic>
    <xdr:clientData/>
  </xdr:twoCellAnchor>
  <xdr:twoCellAnchor editAs="oneCell">
    <xdr:from>
      <xdr:col>1</xdr:col>
      <xdr:colOff>1549638</xdr:colOff>
      <xdr:row>28</xdr:row>
      <xdr:rowOff>11206</xdr:rowOff>
    </xdr:from>
    <xdr:to>
      <xdr:col>2</xdr:col>
      <xdr:colOff>1511775</xdr:colOff>
      <xdr:row>33</xdr:row>
      <xdr:rowOff>156881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785" y="8079441"/>
          <a:ext cx="1766284" cy="1154205"/>
        </a:xfrm>
        <a:prstGeom prst="rect">
          <a:avLst/>
        </a:prstGeom>
      </xdr:spPr>
    </xdr:pic>
    <xdr:clientData/>
  </xdr:twoCellAnchor>
  <xdr:twoCellAnchor editAs="oneCell">
    <xdr:from>
      <xdr:col>1</xdr:col>
      <xdr:colOff>1557619</xdr:colOff>
      <xdr:row>41</xdr:row>
      <xdr:rowOff>95864</xdr:rowOff>
    </xdr:from>
    <xdr:to>
      <xdr:col>2</xdr:col>
      <xdr:colOff>1512794</xdr:colOff>
      <xdr:row>47</xdr:row>
      <xdr:rowOff>163886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6" y="10987982"/>
          <a:ext cx="1759322" cy="1278257"/>
        </a:xfrm>
        <a:prstGeom prst="rect">
          <a:avLst/>
        </a:prstGeom>
      </xdr:spPr>
    </xdr:pic>
    <xdr:clientData/>
  </xdr:twoCellAnchor>
  <xdr:twoCellAnchor editAs="oneCell">
    <xdr:from>
      <xdr:col>1</xdr:col>
      <xdr:colOff>1535206</xdr:colOff>
      <xdr:row>55</xdr:row>
      <xdr:rowOff>112057</xdr:rowOff>
    </xdr:from>
    <xdr:to>
      <xdr:col>2</xdr:col>
      <xdr:colOff>1531969</xdr:colOff>
      <xdr:row>61</xdr:row>
      <xdr:rowOff>168087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3" y="14029763"/>
          <a:ext cx="1800910" cy="12662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44190</xdr:colOff>
      <xdr:row>1</xdr:row>
      <xdr:rowOff>56027</xdr:rowOff>
    </xdr:from>
    <xdr:to>
      <xdr:col>14</xdr:col>
      <xdr:colOff>1075764</xdr:colOff>
      <xdr:row>1</xdr:row>
      <xdr:rowOff>1925016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337" y="268939"/>
          <a:ext cx="10489339" cy="186898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0</xdr:rowOff>
    </xdr:from>
    <xdr:to>
      <xdr:col>14</xdr:col>
      <xdr:colOff>1075764</xdr:colOff>
      <xdr:row>22</xdr:row>
      <xdr:rowOff>165228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8" y="6286500"/>
          <a:ext cx="10533528" cy="366934"/>
        </a:xfrm>
        <a:prstGeom prst="rect">
          <a:avLst/>
        </a:prstGeom>
      </xdr:spPr>
    </xdr:pic>
    <xdr:clientData/>
  </xdr:twoCellAnchor>
  <xdr:twoCellAnchor editAs="oneCell">
    <xdr:from>
      <xdr:col>1</xdr:col>
      <xdr:colOff>1299882</xdr:colOff>
      <xdr:row>13</xdr:row>
      <xdr:rowOff>151279</xdr:rowOff>
    </xdr:from>
    <xdr:to>
      <xdr:col>2</xdr:col>
      <xdr:colOff>1647265</xdr:colOff>
      <xdr:row>19</xdr:row>
      <xdr:rowOff>151280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029" y="4824132"/>
          <a:ext cx="2151530" cy="12102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46565</xdr:colOff>
      <xdr:row>1</xdr:row>
      <xdr:rowOff>41274</xdr:rowOff>
    </xdr:from>
    <xdr:to>
      <xdr:col>10</xdr:col>
      <xdr:colOff>3263900</xdr:colOff>
      <xdr:row>1</xdr:row>
      <xdr:rowOff>2064054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965" y="295274"/>
          <a:ext cx="11104035" cy="20227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</xdr:row>
      <xdr:rowOff>50800</xdr:rowOff>
    </xdr:from>
    <xdr:to>
      <xdr:col>10</xdr:col>
      <xdr:colOff>3263900</xdr:colOff>
      <xdr:row>30</xdr:row>
      <xdr:rowOff>145793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385300"/>
          <a:ext cx="11125200" cy="348993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</xdr:colOff>
      <xdr:row>10</xdr:row>
      <xdr:rowOff>101600</xdr:rowOff>
    </xdr:from>
    <xdr:to>
      <xdr:col>2</xdr:col>
      <xdr:colOff>1889168</xdr:colOff>
      <xdr:row>15</xdr:row>
      <xdr:rowOff>203200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4610100"/>
          <a:ext cx="1597068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19</xdr:row>
      <xdr:rowOff>190500</xdr:rowOff>
    </xdr:from>
    <xdr:to>
      <xdr:col>2</xdr:col>
      <xdr:colOff>1865674</xdr:colOff>
      <xdr:row>25</xdr:row>
      <xdr:rowOff>114300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6985000"/>
          <a:ext cx="1548174" cy="1447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21166</xdr:colOff>
      <xdr:row>1</xdr:row>
      <xdr:rowOff>1</xdr:rowOff>
    </xdr:from>
    <xdr:to>
      <xdr:col>21</xdr:col>
      <xdr:colOff>751416</xdr:colOff>
      <xdr:row>1</xdr:row>
      <xdr:rowOff>1824825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243418"/>
          <a:ext cx="10033000" cy="182482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61</xdr:row>
      <xdr:rowOff>215900</xdr:rowOff>
    </xdr:from>
    <xdr:to>
      <xdr:col>21</xdr:col>
      <xdr:colOff>952500</xdr:colOff>
      <xdr:row>63</xdr:row>
      <xdr:rowOff>56893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17678400"/>
          <a:ext cx="10274300" cy="348993"/>
        </a:xfrm>
        <a:prstGeom prst="rect">
          <a:avLst/>
        </a:prstGeom>
      </xdr:spPr>
    </xdr:pic>
    <xdr:clientData/>
  </xdr:twoCellAnchor>
  <xdr:twoCellAnchor editAs="oneCell">
    <xdr:from>
      <xdr:col>17</xdr:col>
      <xdr:colOff>177800</xdr:colOff>
      <xdr:row>10</xdr:row>
      <xdr:rowOff>114300</xdr:rowOff>
    </xdr:from>
    <xdr:to>
      <xdr:col>21</xdr:col>
      <xdr:colOff>762000</xdr:colOff>
      <xdr:row>16</xdr:row>
      <xdr:rowOff>131756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100" y="4622800"/>
          <a:ext cx="2844800" cy="1541456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190500</xdr:colOff>
      <xdr:row>18</xdr:row>
      <xdr:rowOff>152400</xdr:rowOff>
    </xdr:from>
    <xdr:to>
      <xdr:col>21</xdr:col>
      <xdr:colOff>731630</xdr:colOff>
      <xdr:row>24</xdr:row>
      <xdr:rowOff>127000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6692900"/>
          <a:ext cx="2801730" cy="1498600"/>
        </a:xfrm>
        <a:prstGeom prst="rect">
          <a:avLst/>
        </a:prstGeom>
      </xdr:spPr>
    </xdr:pic>
    <xdr:clientData/>
  </xdr:twoCellAnchor>
  <xdr:twoCellAnchor editAs="oneCell">
    <xdr:from>
      <xdr:col>17</xdr:col>
      <xdr:colOff>228600</xdr:colOff>
      <xdr:row>26</xdr:row>
      <xdr:rowOff>114300</xdr:rowOff>
    </xdr:from>
    <xdr:to>
      <xdr:col>21</xdr:col>
      <xdr:colOff>723900</xdr:colOff>
      <xdr:row>32</xdr:row>
      <xdr:rowOff>115659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8686800"/>
          <a:ext cx="2755900" cy="1525359"/>
        </a:xfrm>
        <a:prstGeom prst="rect">
          <a:avLst/>
        </a:prstGeom>
      </xdr:spPr>
    </xdr:pic>
    <xdr:clientData/>
  </xdr:twoCellAnchor>
  <xdr:twoCellAnchor editAs="oneCell">
    <xdr:from>
      <xdr:col>17</xdr:col>
      <xdr:colOff>177800</xdr:colOff>
      <xdr:row>34</xdr:row>
      <xdr:rowOff>139700</xdr:rowOff>
    </xdr:from>
    <xdr:to>
      <xdr:col>21</xdr:col>
      <xdr:colOff>783804</xdr:colOff>
      <xdr:row>40</xdr:row>
      <xdr:rowOff>101600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100" y="10744200"/>
          <a:ext cx="2866604" cy="1485900"/>
        </a:xfrm>
        <a:prstGeom prst="rect">
          <a:avLst/>
        </a:prstGeom>
      </xdr:spPr>
    </xdr:pic>
    <xdr:clientData/>
  </xdr:twoCellAnchor>
  <xdr:twoCellAnchor editAs="oneCell">
    <xdr:from>
      <xdr:col>17</xdr:col>
      <xdr:colOff>215900</xdr:colOff>
      <xdr:row>42</xdr:row>
      <xdr:rowOff>177800</xdr:rowOff>
    </xdr:from>
    <xdr:to>
      <xdr:col>21</xdr:col>
      <xdr:colOff>736600</xdr:colOff>
      <xdr:row>48</xdr:row>
      <xdr:rowOff>128536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9200" y="12814300"/>
          <a:ext cx="2781300" cy="1474736"/>
        </a:xfrm>
        <a:prstGeom prst="rect">
          <a:avLst/>
        </a:prstGeom>
      </xdr:spPr>
    </xdr:pic>
    <xdr:clientData/>
  </xdr:twoCellAnchor>
  <xdr:twoCellAnchor editAs="oneCell">
    <xdr:from>
      <xdr:col>18</xdr:col>
      <xdr:colOff>50800</xdr:colOff>
      <xdr:row>53</xdr:row>
      <xdr:rowOff>123022</xdr:rowOff>
    </xdr:from>
    <xdr:to>
      <xdr:col>21</xdr:col>
      <xdr:colOff>622300</xdr:colOff>
      <xdr:row>60</xdr:row>
      <xdr:rowOff>139756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500" y="15553522"/>
          <a:ext cx="2552700" cy="1794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IO65536"/>
  <sheetViews>
    <sheetView view="pageLayout" topLeftCell="A37" zoomScale="60" zoomScaleNormal="75" zoomScalePageLayoutView="60" workbookViewId="0">
      <selection activeCell="B37" sqref="B37:C45"/>
    </sheetView>
  </sheetViews>
  <sheetFormatPr defaultColWidth="0.5" defaultRowHeight="180" customHeight="1"/>
  <cols>
    <col min="1" max="1" width="3.59765625" style="7" customWidth="1"/>
    <col min="2" max="3" width="23.59765625" style="1" customWidth="1"/>
    <col min="4" max="5" width="12.19921875" style="1" customWidth="1"/>
    <col min="6" max="6" width="11.3984375" style="1" customWidth="1"/>
    <col min="7" max="7" width="12.5" style="1" customWidth="1"/>
    <col min="8" max="8" width="6.69921875" style="2" hidden="1" customWidth="1"/>
    <col min="9" max="9" width="4" style="2" hidden="1" customWidth="1"/>
    <col min="10" max="10" width="2.59765625" style="2" hidden="1" customWidth="1"/>
    <col min="11" max="11" width="8.09765625" style="2" hidden="1" customWidth="1"/>
    <col min="12" max="12" width="17" style="1" customWidth="1"/>
    <col min="13" max="14" width="20.09765625" style="1" customWidth="1"/>
    <col min="15" max="26" width="10.59765625" style="7" customWidth="1"/>
    <col min="27" max="249" width="10.59765625" style="1" customWidth="1"/>
    <col min="250" max="1016" width="10.59765625" customWidth="1"/>
  </cols>
  <sheetData>
    <row r="1" spans="1:249" s="9" customFormat="1" ht="20.100000000000001" customHeight="1">
      <c r="A1" s="7"/>
      <c r="B1" s="50"/>
      <c r="C1" s="50"/>
      <c r="D1" s="50"/>
      <c r="E1" s="50"/>
      <c r="F1" s="50"/>
      <c r="G1" s="50"/>
      <c r="H1" s="105"/>
      <c r="I1" s="105"/>
      <c r="J1" s="105"/>
      <c r="K1" s="105"/>
      <c r="L1" s="50"/>
      <c r="M1" s="50"/>
      <c r="N1" s="81">
        <v>2019</v>
      </c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</row>
    <row r="2" spans="1:249" s="9" customFormat="1" ht="174" customHeight="1">
      <c r="A2" s="7"/>
      <c r="B2" s="50"/>
      <c r="C2" s="50"/>
      <c r="D2" s="50"/>
      <c r="E2" s="50"/>
      <c r="F2" s="50"/>
      <c r="G2" s="50"/>
      <c r="H2" s="105"/>
      <c r="I2" s="105"/>
      <c r="J2" s="105"/>
      <c r="K2" s="105"/>
      <c r="L2" s="50"/>
      <c r="M2" s="50"/>
      <c r="N2" s="50"/>
      <c r="O2" s="25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</row>
    <row r="3" spans="1:249" ht="20.100000000000001" customHeight="1">
      <c r="B3" s="292" t="s">
        <v>165</v>
      </c>
      <c r="C3" s="293"/>
      <c r="D3" s="293"/>
      <c r="E3" s="293"/>
      <c r="F3" s="298" t="s">
        <v>21</v>
      </c>
      <c r="G3" s="299"/>
      <c r="H3" s="106"/>
      <c r="I3" s="106"/>
      <c r="J3" s="106"/>
      <c r="K3" s="106"/>
      <c r="L3" s="48" t="s">
        <v>55</v>
      </c>
      <c r="M3" s="83"/>
      <c r="N3" s="83"/>
    </row>
    <row r="4" spans="1:249" ht="20.100000000000001" customHeight="1">
      <c r="B4" s="294" t="s">
        <v>60</v>
      </c>
      <c r="C4" s="295"/>
      <c r="D4" s="295"/>
      <c r="E4" s="295"/>
      <c r="F4" s="300"/>
      <c r="G4" s="301"/>
      <c r="H4" s="106"/>
      <c r="I4" s="106"/>
      <c r="J4" s="106"/>
      <c r="K4" s="106"/>
      <c r="L4" s="48" t="s">
        <v>56</v>
      </c>
      <c r="M4" s="83"/>
      <c r="N4" s="83"/>
    </row>
    <row r="5" spans="1:249" ht="20.100000000000001" customHeight="1">
      <c r="B5" s="296" t="s">
        <v>30</v>
      </c>
      <c r="C5" s="297"/>
      <c r="D5" s="297"/>
      <c r="E5" s="297"/>
      <c r="F5" s="302" t="s">
        <v>22</v>
      </c>
      <c r="G5" s="303"/>
      <c r="H5" s="106"/>
      <c r="I5" s="106"/>
      <c r="J5" s="106"/>
      <c r="K5" s="106"/>
      <c r="L5" s="48" t="s">
        <v>57</v>
      </c>
      <c r="M5" s="83"/>
      <c r="N5" s="83"/>
    </row>
    <row r="6" spans="1:249" s="9" customFormat="1" ht="20.100000000000001" customHeight="1">
      <c r="A6" s="7"/>
      <c r="B6" s="50"/>
      <c r="C6" s="50"/>
      <c r="D6" s="51"/>
      <c r="E6" s="51"/>
      <c r="F6" s="51"/>
      <c r="G6" s="50"/>
      <c r="H6" s="105"/>
      <c r="I6" s="105"/>
      <c r="J6" s="105"/>
      <c r="K6" s="105"/>
      <c r="L6" s="50"/>
      <c r="M6" s="50"/>
      <c r="N6" s="50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</row>
    <row r="7" spans="1:249" ht="20.100000000000001" customHeight="1">
      <c r="B7" s="270" t="s">
        <v>0</v>
      </c>
      <c r="C7" s="270"/>
      <c r="D7" s="243" t="s">
        <v>23</v>
      </c>
      <c r="E7" s="288"/>
      <c r="F7" s="282" t="s">
        <v>36</v>
      </c>
      <c r="G7" s="283"/>
      <c r="H7" s="314" t="s">
        <v>1</v>
      </c>
      <c r="I7" s="314" t="s">
        <v>2</v>
      </c>
      <c r="J7" s="313" t="s">
        <v>3</v>
      </c>
      <c r="K7" s="313" t="s">
        <v>4</v>
      </c>
      <c r="L7" s="251" t="s">
        <v>25</v>
      </c>
      <c r="M7" s="251"/>
      <c r="N7" s="251"/>
      <c r="O7"/>
      <c r="P7"/>
      <c r="Q7"/>
      <c r="R7"/>
      <c r="S7"/>
      <c r="T7"/>
    </row>
    <row r="8" spans="1:249" ht="20.100000000000001" customHeight="1">
      <c r="B8" s="270"/>
      <c r="C8" s="270"/>
      <c r="D8" s="245"/>
      <c r="E8" s="289"/>
      <c r="F8" s="284"/>
      <c r="G8" s="285"/>
      <c r="H8" s="314"/>
      <c r="I8" s="314"/>
      <c r="J8" s="313"/>
      <c r="K8" s="313"/>
      <c r="L8" s="87" t="s">
        <v>6</v>
      </c>
      <c r="M8" s="250" t="s">
        <v>26</v>
      </c>
      <c r="N8" s="250"/>
      <c r="O8"/>
      <c r="P8"/>
      <c r="Q8"/>
      <c r="R8"/>
      <c r="S8"/>
      <c r="T8"/>
      <c r="Y8"/>
      <c r="Z8"/>
      <c r="AA8"/>
      <c r="AB8"/>
      <c r="AC8"/>
      <c r="AD8"/>
      <c r="AE8"/>
      <c r="AF8"/>
      <c r="AG8"/>
      <c r="AH8"/>
      <c r="AI8"/>
      <c r="AJ8"/>
    </row>
    <row r="9" spans="1:249" ht="20.100000000000001" customHeight="1">
      <c r="B9" s="270"/>
      <c r="C9" s="270"/>
      <c r="D9" s="53" t="s">
        <v>7</v>
      </c>
      <c r="E9" s="53" t="s">
        <v>27</v>
      </c>
      <c r="F9" s="286"/>
      <c r="G9" s="287"/>
      <c r="H9" s="314"/>
      <c r="I9" s="314"/>
      <c r="J9" s="313"/>
      <c r="K9" s="313"/>
      <c r="L9" s="242" t="s">
        <v>39</v>
      </c>
      <c r="M9" s="88" t="s">
        <v>166</v>
      </c>
      <c r="N9" s="88" t="s">
        <v>167</v>
      </c>
      <c r="O9"/>
      <c r="P9"/>
      <c r="Q9"/>
      <c r="R9"/>
      <c r="S9"/>
      <c r="T9"/>
      <c r="U9"/>
      <c r="Y9"/>
      <c r="Z9"/>
      <c r="AA9"/>
      <c r="AB9"/>
      <c r="AC9"/>
      <c r="AD9"/>
      <c r="AE9"/>
      <c r="AF9"/>
      <c r="AG9"/>
      <c r="AH9"/>
      <c r="AI9"/>
      <c r="AJ9"/>
    </row>
    <row r="10" spans="1:249" ht="32.1" customHeight="1">
      <c r="B10" s="264" t="s">
        <v>20</v>
      </c>
      <c r="C10" s="265"/>
      <c r="D10" s="257" t="s">
        <v>46</v>
      </c>
      <c r="E10" s="258"/>
      <c r="F10" s="290" t="s">
        <v>35</v>
      </c>
      <c r="G10" s="290"/>
      <c r="H10" s="261"/>
      <c r="I10" s="261"/>
      <c r="J10" s="261"/>
      <c r="K10" s="261"/>
      <c r="L10" s="252" t="s">
        <v>28</v>
      </c>
      <c r="M10" s="253"/>
      <c r="N10" s="253"/>
      <c r="O10"/>
      <c r="P10"/>
      <c r="Q10"/>
      <c r="R10"/>
      <c r="S10"/>
      <c r="T10"/>
      <c r="U10"/>
      <c r="AB10"/>
      <c r="AC10"/>
      <c r="AD10"/>
      <c r="AE10"/>
      <c r="AF10"/>
      <c r="AG10"/>
      <c r="AH10"/>
      <c r="AI10"/>
      <c r="AJ10"/>
    </row>
    <row r="11" spans="1:249" ht="20.100000000000001" customHeight="1">
      <c r="B11" s="291" t="s">
        <v>171</v>
      </c>
      <c r="C11" s="263"/>
      <c r="D11" s="247">
        <v>180</v>
      </c>
      <c r="E11" s="102">
        <v>1000</v>
      </c>
      <c r="F11" s="280">
        <v>209</v>
      </c>
      <c r="G11" s="280"/>
      <c r="H11" s="174">
        <v>261</v>
      </c>
      <c r="I11" s="175" t="str">
        <f t="shared" ref="I11:I19" si="0">(("#REF!+#REF!)/2)-#REF!"))</f>
        <v>#REF!+#REF!)/2)-#REF!</v>
      </c>
      <c r="J11" s="175" t="e">
        <f t="shared" ref="J11:J19" si="1">I11/50</f>
        <v>#VALUE!</v>
      </c>
      <c r="K11" s="175">
        <v>1.0009999999999999</v>
      </c>
      <c r="L11" s="176">
        <v>160</v>
      </c>
      <c r="M11" s="177">
        <v>85</v>
      </c>
      <c r="N11" s="177">
        <v>55</v>
      </c>
      <c r="O11"/>
      <c r="P11"/>
      <c r="Q11"/>
      <c r="R11"/>
      <c r="S11"/>
      <c r="T11"/>
      <c r="U11"/>
    </row>
    <row r="12" spans="1:249" ht="20.100000000000001" customHeight="1">
      <c r="B12" s="263"/>
      <c r="C12" s="263"/>
      <c r="D12" s="248"/>
      <c r="E12" s="103">
        <v>1250</v>
      </c>
      <c r="F12" s="280">
        <v>289</v>
      </c>
      <c r="G12" s="280"/>
      <c r="H12" s="174">
        <v>361</v>
      </c>
      <c r="I12" s="175" t="str">
        <f t="shared" si="0"/>
        <v>#REF!+#REF!)/2)-#REF!</v>
      </c>
      <c r="J12" s="175" t="e">
        <f t="shared" si="1"/>
        <v>#VALUE!</v>
      </c>
      <c r="K12" s="175">
        <v>1.0009999999999999</v>
      </c>
      <c r="L12" s="179">
        <v>182</v>
      </c>
      <c r="M12" s="180">
        <v>105</v>
      </c>
      <c r="N12" s="180">
        <v>66</v>
      </c>
      <c r="O12"/>
      <c r="P12"/>
      <c r="Q12"/>
      <c r="R12"/>
      <c r="S12"/>
      <c r="T12"/>
      <c r="U12"/>
    </row>
    <row r="13" spans="1:249" ht="20.100000000000001" customHeight="1">
      <c r="B13" s="263"/>
      <c r="C13" s="263"/>
      <c r="D13" s="248"/>
      <c r="E13" s="102">
        <v>1500</v>
      </c>
      <c r="F13" s="280">
        <v>369</v>
      </c>
      <c r="G13" s="280"/>
      <c r="H13" s="174">
        <v>462</v>
      </c>
      <c r="I13" s="175" t="str">
        <f t="shared" si="0"/>
        <v>#REF!+#REF!)/2)-#REF!</v>
      </c>
      <c r="J13" s="175" t="e">
        <f t="shared" si="1"/>
        <v>#VALUE!</v>
      </c>
      <c r="K13" s="175">
        <v>1.0009999999999999</v>
      </c>
      <c r="L13" s="181">
        <v>207</v>
      </c>
      <c r="M13" s="178">
        <v>125</v>
      </c>
      <c r="N13" s="178">
        <v>77</v>
      </c>
      <c r="O13"/>
      <c r="P13"/>
      <c r="Q13"/>
      <c r="R13"/>
      <c r="S13"/>
      <c r="T13"/>
      <c r="U13"/>
    </row>
    <row r="14" spans="1:249" ht="20.100000000000001" customHeight="1">
      <c r="B14" s="263"/>
      <c r="C14" s="263"/>
      <c r="D14" s="248"/>
      <c r="E14" s="103">
        <v>1750</v>
      </c>
      <c r="F14" s="280">
        <v>450</v>
      </c>
      <c r="G14" s="280"/>
      <c r="H14" s="174">
        <v>563</v>
      </c>
      <c r="I14" s="175" t="str">
        <f t="shared" si="0"/>
        <v>#REF!+#REF!)/2)-#REF!</v>
      </c>
      <c r="J14" s="175" t="e">
        <f t="shared" si="1"/>
        <v>#VALUE!</v>
      </c>
      <c r="K14" s="175">
        <v>1.0009999999999999</v>
      </c>
      <c r="L14" s="179">
        <v>239</v>
      </c>
      <c r="M14" s="180">
        <v>145</v>
      </c>
      <c r="N14" s="180">
        <v>88</v>
      </c>
      <c r="O14"/>
      <c r="P14"/>
      <c r="Q14"/>
      <c r="R14"/>
      <c r="S14"/>
      <c r="T14"/>
      <c r="U14"/>
    </row>
    <row r="15" spans="1:249" ht="20.100000000000001" customHeight="1">
      <c r="B15" s="263"/>
      <c r="C15" s="263"/>
      <c r="D15" s="248"/>
      <c r="E15" s="102">
        <v>2000</v>
      </c>
      <c r="F15" s="280">
        <v>530</v>
      </c>
      <c r="G15" s="280"/>
      <c r="H15" s="174">
        <v>663</v>
      </c>
      <c r="I15" s="175" t="str">
        <f t="shared" si="0"/>
        <v>#REF!+#REF!)/2)-#REF!</v>
      </c>
      <c r="J15" s="175" t="e">
        <f t="shared" si="1"/>
        <v>#VALUE!</v>
      </c>
      <c r="K15" s="175">
        <v>1.0009999999999999</v>
      </c>
      <c r="L15" s="181">
        <v>259</v>
      </c>
      <c r="M15" s="178">
        <v>165</v>
      </c>
      <c r="N15" s="178">
        <v>99</v>
      </c>
      <c r="O15"/>
      <c r="P15"/>
      <c r="Q15"/>
      <c r="R15"/>
      <c r="S15"/>
      <c r="T15"/>
      <c r="U15"/>
    </row>
    <row r="16" spans="1:249" ht="20.100000000000001" customHeight="1">
      <c r="B16" s="263"/>
      <c r="C16" s="263"/>
      <c r="D16" s="248"/>
      <c r="E16" s="103">
        <v>2250</v>
      </c>
      <c r="F16" s="280">
        <v>611</v>
      </c>
      <c r="G16" s="280"/>
      <c r="H16" s="174">
        <v>764</v>
      </c>
      <c r="I16" s="175" t="str">
        <f t="shared" si="0"/>
        <v>#REF!+#REF!)/2)-#REF!</v>
      </c>
      <c r="J16" s="175" t="e">
        <f t="shared" si="1"/>
        <v>#VALUE!</v>
      </c>
      <c r="K16" s="175">
        <v>1.0009999999999999</v>
      </c>
      <c r="L16" s="179">
        <v>293</v>
      </c>
      <c r="M16" s="180">
        <v>180</v>
      </c>
      <c r="N16" s="180">
        <v>116</v>
      </c>
      <c r="O16"/>
      <c r="P16"/>
      <c r="Q16"/>
      <c r="R16"/>
      <c r="S16"/>
      <c r="T16"/>
      <c r="U16"/>
    </row>
    <row r="17" spans="2:25" ht="20.100000000000001" customHeight="1">
      <c r="B17" s="263"/>
      <c r="C17" s="263"/>
      <c r="D17" s="248"/>
      <c r="E17" s="102">
        <v>2500</v>
      </c>
      <c r="F17" s="280">
        <v>691</v>
      </c>
      <c r="G17" s="280"/>
      <c r="H17" s="174">
        <v>865</v>
      </c>
      <c r="I17" s="175" t="str">
        <f t="shared" si="0"/>
        <v>#REF!+#REF!)/2)-#REF!</v>
      </c>
      <c r="J17" s="175" t="e">
        <f t="shared" si="1"/>
        <v>#VALUE!</v>
      </c>
      <c r="K17" s="175">
        <v>1.0009999999999999</v>
      </c>
      <c r="L17" s="182">
        <v>325</v>
      </c>
      <c r="M17" s="178">
        <v>190</v>
      </c>
      <c r="N17" s="178">
        <v>127</v>
      </c>
      <c r="O17"/>
      <c r="P17"/>
      <c r="Q17"/>
      <c r="R17"/>
      <c r="S17"/>
      <c r="T17"/>
      <c r="U17"/>
    </row>
    <row r="18" spans="2:25" ht="20.100000000000001" customHeight="1">
      <c r="B18" s="263"/>
      <c r="C18" s="263"/>
      <c r="D18" s="248"/>
      <c r="E18" s="103">
        <v>2750</v>
      </c>
      <c r="F18" s="280">
        <v>772</v>
      </c>
      <c r="G18" s="280"/>
      <c r="H18" s="174">
        <v>965</v>
      </c>
      <c r="I18" s="175" t="str">
        <f t="shared" si="0"/>
        <v>#REF!+#REF!)/2)-#REF!</v>
      </c>
      <c r="J18" s="175" t="e">
        <f t="shared" si="1"/>
        <v>#VALUE!</v>
      </c>
      <c r="K18" s="175">
        <v>1.0009999999999999</v>
      </c>
      <c r="L18" s="183">
        <v>350</v>
      </c>
      <c r="M18" s="180">
        <v>200</v>
      </c>
      <c r="N18" s="180">
        <v>138</v>
      </c>
      <c r="O18"/>
      <c r="P18"/>
      <c r="Q18"/>
      <c r="R18"/>
      <c r="S18"/>
      <c r="T18"/>
      <c r="U18"/>
    </row>
    <row r="19" spans="2:25" ht="20.100000000000001" customHeight="1">
      <c r="B19" s="263"/>
      <c r="C19" s="263"/>
      <c r="D19" s="249"/>
      <c r="E19" s="102">
        <v>3000</v>
      </c>
      <c r="F19" s="280">
        <v>852</v>
      </c>
      <c r="G19" s="280"/>
      <c r="H19" s="174">
        <v>1066</v>
      </c>
      <c r="I19" s="175" t="str">
        <f t="shared" si="0"/>
        <v>#REF!+#REF!)/2)-#REF!</v>
      </c>
      <c r="J19" s="175" t="e">
        <f t="shared" si="1"/>
        <v>#VALUE!</v>
      </c>
      <c r="K19" s="175">
        <v>1.0009999999999999</v>
      </c>
      <c r="L19" s="184">
        <v>390</v>
      </c>
      <c r="M19" s="185">
        <v>210</v>
      </c>
      <c r="N19" s="185">
        <v>150</v>
      </c>
      <c r="O19"/>
      <c r="P19"/>
      <c r="Q19"/>
      <c r="R19"/>
      <c r="S19"/>
      <c r="T19"/>
      <c r="U19"/>
    </row>
    <row r="20" spans="2:25" ht="20.100000000000001" customHeight="1">
      <c r="B20" s="270" t="s">
        <v>0</v>
      </c>
      <c r="C20" s="270"/>
      <c r="D20" s="243" t="s">
        <v>23</v>
      </c>
      <c r="E20" s="288"/>
      <c r="F20" s="282" t="s">
        <v>36</v>
      </c>
      <c r="G20" s="283"/>
      <c r="H20" s="269" t="s">
        <v>1</v>
      </c>
      <c r="I20" s="269" t="s">
        <v>2</v>
      </c>
      <c r="J20" s="276" t="s">
        <v>3</v>
      </c>
      <c r="K20" s="276" t="s">
        <v>4</v>
      </c>
      <c r="L20" s="251" t="s">
        <v>25</v>
      </c>
      <c r="M20" s="251"/>
      <c r="N20" s="251"/>
      <c r="O20"/>
      <c r="P20"/>
      <c r="Q20"/>
      <c r="R20"/>
      <c r="S20"/>
      <c r="T20"/>
      <c r="U20"/>
      <c r="V20"/>
      <c r="W20"/>
      <c r="X20"/>
    </row>
    <row r="21" spans="2:25" ht="20.100000000000001" customHeight="1">
      <c r="B21" s="270"/>
      <c r="C21" s="270"/>
      <c r="D21" s="245"/>
      <c r="E21" s="289"/>
      <c r="F21" s="284"/>
      <c r="G21" s="285"/>
      <c r="H21" s="269"/>
      <c r="I21" s="269"/>
      <c r="J21" s="276"/>
      <c r="K21" s="276"/>
      <c r="L21" s="87" t="s">
        <v>6</v>
      </c>
      <c r="M21" s="250" t="s">
        <v>26</v>
      </c>
      <c r="N21" s="250"/>
      <c r="O21"/>
      <c r="P21"/>
      <c r="Q21"/>
      <c r="R21"/>
      <c r="S21"/>
      <c r="T21"/>
      <c r="U21"/>
      <c r="V21"/>
      <c r="W21"/>
      <c r="X21"/>
    </row>
    <row r="22" spans="2:25" ht="20.100000000000001" customHeight="1">
      <c r="B22" s="270"/>
      <c r="C22" s="270"/>
      <c r="D22" s="53" t="s">
        <v>7</v>
      </c>
      <c r="E22" s="53" t="s">
        <v>27</v>
      </c>
      <c r="F22" s="286"/>
      <c r="G22" s="287"/>
      <c r="H22" s="269"/>
      <c r="I22" s="269"/>
      <c r="J22" s="276"/>
      <c r="K22" s="276"/>
      <c r="L22" s="242" t="s">
        <v>38</v>
      </c>
      <c r="M22" s="88" t="s">
        <v>166</v>
      </c>
      <c r="N22" s="88" t="s">
        <v>167</v>
      </c>
      <c r="O22"/>
      <c r="P22"/>
      <c r="Q22"/>
      <c r="R22"/>
      <c r="S22"/>
      <c r="T22"/>
      <c r="U22"/>
      <c r="V22"/>
      <c r="W22"/>
      <c r="X22"/>
      <c r="Y22"/>
    </row>
    <row r="23" spans="2:25" ht="32.1" customHeight="1">
      <c r="B23" s="264" t="s">
        <v>54</v>
      </c>
      <c r="C23" s="265"/>
      <c r="D23" s="257" t="s">
        <v>46</v>
      </c>
      <c r="E23" s="258"/>
      <c r="F23" s="290" t="s">
        <v>35</v>
      </c>
      <c r="G23" s="290"/>
      <c r="H23" s="261"/>
      <c r="I23" s="261"/>
      <c r="J23" s="261"/>
      <c r="K23" s="261"/>
      <c r="L23" s="255" t="s">
        <v>28</v>
      </c>
      <c r="M23" s="256"/>
      <c r="N23" s="256"/>
      <c r="O23"/>
      <c r="P23"/>
      <c r="Q23"/>
      <c r="R23"/>
      <c r="S23"/>
      <c r="T23"/>
      <c r="U23"/>
      <c r="V23"/>
      <c r="W23"/>
      <c r="X23"/>
      <c r="Y23"/>
    </row>
    <row r="24" spans="2:25" ht="20.100000000000001" customHeight="1">
      <c r="B24" s="267" t="s">
        <v>170</v>
      </c>
      <c r="C24" s="263"/>
      <c r="D24" s="247">
        <v>250</v>
      </c>
      <c r="E24" s="102">
        <v>1000</v>
      </c>
      <c r="F24" s="280">
        <v>316</v>
      </c>
      <c r="G24" s="280"/>
      <c r="H24" s="174">
        <v>958</v>
      </c>
      <c r="I24" s="175" t="str">
        <f t="shared" ref="I24:I32" si="2">(("#REF!+#REF!)/2)-#REF!"))</f>
        <v>#REF!+#REF!)/2)-#REF!</v>
      </c>
      <c r="J24" s="175" t="e">
        <f t="shared" ref="J24:J32" si="3">I24/50</f>
        <v>#VALUE!</v>
      </c>
      <c r="K24" s="175">
        <v>0.999</v>
      </c>
      <c r="L24" s="186">
        <v>259</v>
      </c>
      <c r="M24" s="186">
        <v>95</v>
      </c>
      <c r="N24" s="178">
        <v>66</v>
      </c>
      <c r="O24"/>
      <c r="P24"/>
      <c r="Q24"/>
      <c r="R24"/>
      <c r="S24"/>
      <c r="T24"/>
      <c r="U24"/>
      <c r="V24"/>
      <c r="W24"/>
      <c r="X24"/>
      <c r="Y24"/>
    </row>
    <row r="25" spans="2:25" ht="20.100000000000001" customHeight="1">
      <c r="B25" s="263"/>
      <c r="C25" s="263"/>
      <c r="D25" s="248"/>
      <c r="E25" s="103">
        <v>1250</v>
      </c>
      <c r="F25" s="280">
        <v>438</v>
      </c>
      <c r="G25" s="280"/>
      <c r="H25" s="174">
        <v>1328</v>
      </c>
      <c r="I25" s="175" t="str">
        <f t="shared" si="2"/>
        <v>#REF!+#REF!)/2)-#REF!</v>
      </c>
      <c r="J25" s="175" t="e">
        <f t="shared" si="3"/>
        <v>#VALUE!</v>
      </c>
      <c r="K25" s="175">
        <v>0.999</v>
      </c>
      <c r="L25" s="179">
        <v>308</v>
      </c>
      <c r="M25" s="179">
        <v>125</v>
      </c>
      <c r="N25" s="180">
        <v>83</v>
      </c>
      <c r="O25"/>
      <c r="P25"/>
      <c r="Q25"/>
      <c r="R25"/>
      <c r="S25"/>
      <c r="T25"/>
      <c r="U25"/>
      <c r="V25"/>
      <c r="W25"/>
      <c r="X25"/>
      <c r="Y25"/>
    </row>
    <row r="26" spans="2:25" ht="20.100000000000001" customHeight="1">
      <c r="B26" s="263"/>
      <c r="C26" s="263"/>
      <c r="D26" s="248"/>
      <c r="E26" s="102">
        <v>1500</v>
      </c>
      <c r="F26" s="280">
        <v>560</v>
      </c>
      <c r="G26" s="280"/>
      <c r="H26" s="174">
        <v>1698</v>
      </c>
      <c r="I26" s="175" t="str">
        <f t="shared" si="2"/>
        <v>#REF!+#REF!)/2)-#REF!</v>
      </c>
      <c r="J26" s="175" t="e">
        <f t="shared" si="3"/>
        <v>#VALUE!</v>
      </c>
      <c r="K26" s="175">
        <v>0.999</v>
      </c>
      <c r="L26" s="186">
        <v>352</v>
      </c>
      <c r="M26" s="186">
        <v>145</v>
      </c>
      <c r="N26" s="178">
        <v>94</v>
      </c>
      <c r="O26"/>
      <c r="P26"/>
      <c r="Q26"/>
      <c r="R26"/>
      <c r="S26"/>
      <c r="T26"/>
      <c r="U26"/>
      <c r="V26"/>
      <c r="W26"/>
      <c r="X26"/>
      <c r="Y26"/>
    </row>
    <row r="27" spans="2:25" ht="20.100000000000001" customHeight="1">
      <c r="B27" s="263"/>
      <c r="C27" s="263"/>
      <c r="D27" s="248"/>
      <c r="E27" s="103">
        <v>1750</v>
      </c>
      <c r="F27" s="280">
        <v>682</v>
      </c>
      <c r="G27" s="280"/>
      <c r="H27" s="174">
        <v>2067</v>
      </c>
      <c r="I27" s="175" t="str">
        <f t="shared" si="2"/>
        <v>#REF!+#REF!)/2)-#REF!</v>
      </c>
      <c r="J27" s="175" t="e">
        <f t="shared" si="3"/>
        <v>#VALUE!</v>
      </c>
      <c r="K27" s="175">
        <v>0.999</v>
      </c>
      <c r="L27" s="179">
        <v>385</v>
      </c>
      <c r="M27" s="179">
        <v>171</v>
      </c>
      <c r="N27" s="180">
        <v>110</v>
      </c>
      <c r="O27"/>
      <c r="P27"/>
      <c r="Q27"/>
      <c r="R27"/>
      <c r="S27"/>
      <c r="T27"/>
      <c r="U27"/>
      <c r="V27"/>
      <c r="W27"/>
      <c r="X27"/>
      <c r="Y27"/>
    </row>
    <row r="28" spans="2:25" ht="20.100000000000001" customHeight="1">
      <c r="B28" s="263"/>
      <c r="C28" s="263"/>
      <c r="D28" s="248"/>
      <c r="E28" s="102">
        <v>2000</v>
      </c>
      <c r="F28" s="280">
        <v>803</v>
      </c>
      <c r="G28" s="280"/>
      <c r="H28" s="174">
        <v>2437</v>
      </c>
      <c r="I28" s="175" t="str">
        <f t="shared" si="2"/>
        <v>#REF!+#REF!)/2)-#REF!</v>
      </c>
      <c r="J28" s="175" t="e">
        <f t="shared" si="3"/>
        <v>#VALUE!</v>
      </c>
      <c r="K28" s="175">
        <v>0.999</v>
      </c>
      <c r="L28" s="186">
        <v>413</v>
      </c>
      <c r="M28" s="186">
        <v>190</v>
      </c>
      <c r="N28" s="178">
        <v>121</v>
      </c>
      <c r="O28"/>
      <c r="P28"/>
      <c r="Q28"/>
      <c r="R28"/>
      <c r="S28"/>
      <c r="T28"/>
      <c r="U28"/>
      <c r="V28"/>
      <c r="W28"/>
      <c r="X28"/>
      <c r="Y28"/>
    </row>
    <row r="29" spans="2:25" ht="20.100000000000001" customHeight="1">
      <c r="B29" s="263"/>
      <c r="C29" s="263"/>
      <c r="D29" s="248"/>
      <c r="E29" s="103">
        <v>2250</v>
      </c>
      <c r="F29" s="280">
        <v>925</v>
      </c>
      <c r="G29" s="280"/>
      <c r="H29" s="174">
        <v>2807</v>
      </c>
      <c r="I29" s="175" t="str">
        <f t="shared" si="2"/>
        <v>#REF!+#REF!)/2)-#REF!</v>
      </c>
      <c r="J29" s="175" t="e">
        <f t="shared" si="3"/>
        <v>#VALUE!</v>
      </c>
      <c r="K29" s="175">
        <v>0.999</v>
      </c>
      <c r="L29" s="179">
        <v>479</v>
      </c>
      <c r="M29" s="179">
        <v>212</v>
      </c>
      <c r="N29" s="180">
        <v>138</v>
      </c>
      <c r="O29"/>
      <c r="P29"/>
      <c r="Q29"/>
      <c r="R29"/>
      <c r="S29"/>
      <c r="T29"/>
      <c r="U29"/>
      <c r="V29"/>
      <c r="W29"/>
      <c r="X29"/>
      <c r="Y29"/>
    </row>
    <row r="30" spans="2:25" ht="20.100000000000001" customHeight="1">
      <c r="B30" s="263"/>
      <c r="C30" s="263"/>
      <c r="D30" s="248"/>
      <c r="E30" s="102">
        <v>2500</v>
      </c>
      <c r="F30" s="280">
        <v>1047</v>
      </c>
      <c r="G30" s="280"/>
      <c r="H30" s="174">
        <v>3177</v>
      </c>
      <c r="I30" s="175" t="str">
        <f t="shared" si="2"/>
        <v>#REF!+#REF!)/2)-#REF!</v>
      </c>
      <c r="J30" s="175" t="e">
        <f t="shared" si="3"/>
        <v>#VALUE!</v>
      </c>
      <c r="K30" s="175">
        <v>0.999</v>
      </c>
      <c r="L30" s="186">
        <v>500</v>
      </c>
      <c r="M30" s="186">
        <v>240</v>
      </c>
      <c r="N30" s="178">
        <v>149</v>
      </c>
      <c r="O30"/>
      <c r="P30"/>
      <c r="Q30"/>
      <c r="R30"/>
      <c r="S30"/>
      <c r="T30"/>
      <c r="U30"/>
      <c r="V30"/>
      <c r="W30"/>
      <c r="X30"/>
      <c r="Y30"/>
    </row>
    <row r="31" spans="2:25" ht="20.100000000000001" customHeight="1">
      <c r="B31" s="263"/>
      <c r="C31" s="263"/>
      <c r="D31" s="248"/>
      <c r="E31" s="103">
        <v>2750</v>
      </c>
      <c r="F31" s="280">
        <v>1169</v>
      </c>
      <c r="G31" s="280"/>
      <c r="H31" s="174">
        <v>3546</v>
      </c>
      <c r="I31" s="175" t="str">
        <f t="shared" si="2"/>
        <v>#REF!+#REF!)/2)-#REF!</v>
      </c>
      <c r="J31" s="175" t="e">
        <f t="shared" si="3"/>
        <v>#VALUE!</v>
      </c>
      <c r="K31" s="175">
        <v>0.999</v>
      </c>
      <c r="L31" s="179">
        <v>545</v>
      </c>
      <c r="M31" s="179">
        <v>260</v>
      </c>
      <c r="N31" s="180">
        <v>165</v>
      </c>
      <c r="O31"/>
      <c r="P31"/>
      <c r="Q31"/>
      <c r="R31"/>
      <c r="S31"/>
      <c r="T31"/>
      <c r="U31"/>
      <c r="V31"/>
      <c r="W31"/>
      <c r="X31"/>
      <c r="Y31"/>
    </row>
    <row r="32" spans="2:25" ht="20.100000000000001" customHeight="1">
      <c r="B32" s="263"/>
      <c r="C32" s="263"/>
      <c r="D32" s="281"/>
      <c r="E32" s="121">
        <v>3000</v>
      </c>
      <c r="F32" s="280">
        <v>1291</v>
      </c>
      <c r="G32" s="280"/>
      <c r="H32" s="174">
        <v>3916</v>
      </c>
      <c r="I32" s="175" t="str">
        <f t="shared" si="2"/>
        <v>#REF!+#REF!)/2)-#REF!</v>
      </c>
      <c r="J32" s="175" t="e">
        <f t="shared" si="3"/>
        <v>#VALUE!</v>
      </c>
      <c r="K32" s="175">
        <v>0.999</v>
      </c>
      <c r="L32" s="187">
        <v>595</v>
      </c>
      <c r="M32" s="187">
        <v>280</v>
      </c>
      <c r="N32" s="185">
        <v>176</v>
      </c>
      <c r="O32"/>
      <c r="P32"/>
      <c r="Q32"/>
      <c r="R32"/>
      <c r="S32"/>
      <c r="T32"/>
      <c r="U32"/>
      <c r="V32"/>
      <c r="W32"/>
      <c r="X32"/>
      <c r="Y32"/>
    </row>
    <row r="33" spans="2:25" ht="20.100000000000001" customHeight="1">
      <c r="B33" s="270" t="s">
        <v>0</v>
      </c>
      <c r="C33" s="271"/>
      <c r="D33" s="272" t="s">
        <v>23</v>
      </c>
      <c r="E33" s="273"/>
      <c r="F33" s="304" t="s">
        <v>36</v>
      </c>
      <c r="G33" s="305"/>
      <c r="H33" s="268" t="s">
        <v>1</v>
      </c>
      <c r="I33" s="269" t="s">
        <v>2</v>
      </c>
      <c r="J33" s="276" t="s">
        <v>3</v>
      </c>
      <c r="K33" s="276" t="s">
        <v>4</v>
      </c>
      <c r="L33" s="251" t="s">
        <v>25</v>
      </c>
      <c r="M33" s="251"/>
      <c r="N33" s="251"/>
      <c r="O33"/>
      <c r="P33"/>
      <c r="Q33"/>
      <c r="R33"/>
      <c r="S33"/>
      <c r="T33"/>
      <c r="U33"/>
      <c r="V33"/>
      <c r="W33"/>
      <c r="X33"/>
      <c r="Y33"/>
    </row>
    <row r="34" spans="2:25" ht="20.100000000000001" customHeight="1">
      <c r="B34" s="270"/>
      <c r="C34" s="271"/>
      <c r="D34" s="274"/>
      <c r="E34" s="275"/>
      <c r="F34" s="306"/>
      <c r="G34" s="307"/>
      <c r="H34" s="268"/>
      <c r="I34" s="269"/>
      <c r="J34" s="276"/>
      <c r="K34" s="276"/>
      <c r="L34" s="87" t="s">
        <v>6</v>
      </c>
      <c r="M34" s="250" t="s">
        <v>26</v>
      </c>
      <c r="N34" s="250"/>
      <c r="O34"/>
      <c r="P34"/>
      <c r="Q34"/>
      <c r="R34"/>
      <c r="S34"/>
      <c r="T34"/>
      <c r="U34"/>
      <c r="V34"/>
      <c r="W34"/>
      <c r="X34"/>
      <c r="Y34"/>
    </row>
    <row r="35" spans="2:25" ht="20.100000000000001" customHeight="1">
      <c r="B35" s="270"/>
      <c r="C35" s="270"/>
      <c r="D35" s="157" t="s">
        <v>7</v>
      </c>
      <c r="E35" s="157" t="s">
        <v>27</v>
      </c>
      <c r="F35" s="308"/>
      <c r="G35" s="309"/>
      <c r="H35" s="268"/>
      <c r="I35" s="269"/>
      <c r="J35" s="276"/>
      <c r="K35" s="276"/>
      <c r="L35" s="242" t="s">
        <v>37</v>
      </c>
      <c r="M35" s="88" t="s">
        <v>166</v>
      </c>
      <c r="N35" s="88" t="s">
        <v>167</v>
      </c>
    </row>
    <row r="36" spans="2:25" ht="32.1" customHeight="1">
      <c r="B36" s="264" t="s">
        <v>53</v>
      </c>
      <c r="C36" s="265"/>
      <c r="D36" s="257" t="s">
        <v>46</v>
      </c>
      <c r="E36" s="266"/>
      <c r="F36" s="128" t="s">
        <v>31</v>
      </c>
      <c r="G36" s="128" t="s">
        <v>32</v>
      </c>
      <c r="H36" s="260"/>
      <c r="I36" s="261"/>
      <c r="J36" s="261"/>
      <c r="K36" s="261"/>
      <c r="L36" s="255" t="s">
        <v>29</v>
      </c>
      <c r="M36" s="256"/>
      <c r="N36" s="256"/>
    </row>
    <row r="37" spans="2:25" ht="20.100000000000001" customHeight="1">
      <c r="B37" s="267" t="s">
        <v>169</v>
      </c>
      <c r="C37" s="263"/>
      <c r="D37" s="277">
        <v>200</v>
      </c>
      <c r="E37" s="102">
        <v>1000</v>
      </c>
      <c r="F37" s="188">
        <v>542.04597701149396</v>
      </c>
      <c r="G37" s="188">
        <v>721.18965517241395</v>
      </c>
      <c r="H37" s="174">
        <v>395</v>
      </c>
      <c r="I37" s="175" t="str">
        <f t="shared" ref="I37:I45" si="4">(("#REF!+#REF!)/2)-#REF!"))</f>
        <v>#REF!+#REF!)/2)-#REF!</v>
      </c>
      <c r="J37" s="175" t="e">
        <f t="shared" ref="J37:J45" si="5">I37/50</f>
        <v>#VALUE!</v>
      </c>
      <c r="K37" s="175">
        <v>1.0009999999999999</v>
      </c>
      <c r="L37" s="178">
        <v>281</v>
      </c>
      <c r="M37" s="177">
        <v>88</v>
      </c>
      <c r="N37" s="178">
        <v>55</v>
      </c>
      <c r="O37"/>
    </row>
    <row r="38" spans="2:25" ht="20.100000000000001" customHeight="1">
      <c r="B38" s="263"/>
      <c r="C38" s="263"/>
      <c r="D38" s="278"/>
      <c r="E38" s="103">
        <v>1250</v>
      </c>
      <c r="F38" s="188">
        <v>727.67816091954001</v>
      </c>
      <c r="G38" s="188">
        <v>968.17241379310303</v>
      </c>
      <c r="H38" s="174">
        <v>548</v>
      </c>
      <c r="I38" s="175" t="str">
        <f t="shared" si="4"/>
        <v>#REF!+#REF!)/2)-#REF!</v>
      </c>
      <c r="J38" s="175" t="e">
        <f t="shared" si="5"/>
        <v>#VALUE!</v>
      </c>
      <c r="K38" s="175">
        <v>1.0009999999999999</v>
      </c>
      <c r="L38" s="180">
        <v>347</v>
      </c>
      <c r="M38" s="180">
        <v>105</v>
      </c>
      <c r="N38" s="180">
        <v>66</v>
      </c>
    </row>
    <row r="39" spans="2:25" ht="20.100000000000001" customHeight="1">
      <c r="B39" s="263"/>
      <c r="C39" s="263"/>
      <c r="D39" s="278"/>
      <c r="E39" s="102">
        <v>1500</v>
      </c>
      <c r="F39" s="188">
        <v>913.31034482758605</v>
      </c>
      <c r="G39" s="188">
        <v>1215.1551724137901</v>
      </c>
      <c r="H39" s="174">
        <v>700</v>
      </c>
      <c r="I39" s="175" t="str">
        <f t="shared" si="4"/>
        <v>#REF!+#REF!)/2)-#REF!</v>
      </c>
      <c r="J39" s="175" t="e">
        <f t="shared" si="5"/>
        <v>#VALUE!</v>
      </c>
      <c r="K39" s="175">
        <v>1.0009999999999999</v>
      </c>
      <c r="L39" s="178">
        <v>438</v>
      </c>
      <c r="M39" s="178">
        <v>125</v>
      </c>
      <c r="N39" s="178">
        <v>77</v>
      </c>
    </row>
    <row r="40" spans="2:25" ht="20.100000000000001" customHeight="1">
      <c r="B40" s="263"/>
      <c r="C40" s="263"/>
      <c r="D40" s="278"/>
      <c r="E40" s="103">
        <v>1750</v>
      </c>
      <c r="F40" s="188">
        <v>1102.6551724137901</v>
      </c>
      <c r="G40" s="188">
        <v>1467.0775862068999</v>
      </c>
      <c r="H40" s="174">
        <v>853</v>
      </c>
      <c r="I40" s="175" t="str">
        <f t="shared" si="4"/>
        <v>#REF!+#REF!)/2)-#REF!</v>
      </c>
      <c r="J40" s="175" t="e">
        <f t="shared" si="5"/>
        <v>#VALUE!</v>
      </c>
      <c r="K40" s="175">
        <v>1.0009999999999999</v>
      </c>
      <c r="L40" s="180">
        <v>462</v>
      </c>
      <c r="M40" s="180">
        <v>145</v>
      </c>
      <c r="N40" s="180">
        <v>88</v>
      </c>
    </row>
    <row r="41" spans="2:25" ht="20.100000000000001" customHeight="1">
      <c r="B41" s="263"/>
      <c r="C41" s="263"/>
      <c r="D41" s="278"/>
      <c r="E41" s="102">
        <v>2000</v>
      </c>
      <c r="F41" s="188">
        <v>1292</v>
      </c>
      <c r="G41" s="188">
        <v>1719</v>
      </c>
      <c r="H41" s="174">
        <v>1005</v>
      </c>
      <c r="I41" s="175" t="str">
        <f t="shared" si="4"/>
        <v>#REF!+#REF!)/2)-#REF!</v>
      </c>
      <c r="J41" s="175" t="e">
        <f t="shared" si="5"/>
        <v>#VALUE!</v>
      </c>
      <c r="K41" s="175">
        <v>1.0009999999999999</v>
      </c>
      <c r="L41" s="178">
        <v>517</v>
      </c>
      <c r="M41" s="178">
        <v>165</v>
      </c>
      <c r="N41" s="178">
        <v>100</v>
      </c>
      <c r="P41"/>
    </row>
    <row r="42" spans="2:25" ht="20.100000000000001" customHeight="1">
      <c r="B42" s="263"/>
      <c r="C42" s="263"/>
      <c r="D42" s="278"/>
      <c r="E42" s="103">
        <v>2250</v>
      </c>
      <c r="F42" s="188">
        <v>1477.6321839080499</v>
      </c>
      <c r="G42" s="188">
        <v>1965.98275862069</v>
      </c>
      <c r="H42" s="174">
        <v>1157</v>
      </c>
      <c r="I42" s="175" t="str">
        <f t="shared" si="4"/>
        <v>#REF!+#REF!)/2)-#REF!</v>
      </c>
      <c r="J42" s="175" t="e">
        <f t="shared" si="5"/>
        <v>#VALUE!</v>
      </c>
      <c r="K42" s="175">
        <v>1.0009999999999999</v>
      </c>
      <c r="L42" s="180">
        <v>575</v>
      </c>
      <c r="M42" s="180">
        <v>185</v>
      </c>
      <c r="N42" s="180">
        <v>120</v>
      </c>
    </row>
    <row r="43" spans="2:25" ht="20.100000000000001" customHeight="1">
      <c r="B43" s="263"/>
      <c r="C43" s="263"/>
      <c r="D43" s="278"/>
      <c r="E43" s="102">
        <v>2500</v>
      </c>
      <c r="F43" s="188">
        <v>1666.9770114942501</v>
      </c>
      <c r="G43" s="188">
        <v>2217.9051724137898</v>
      </c>
      <c r="H43" s="174">
        <v>1310</v>
      </c>
      <c r="I43" s="175" t="str">
        <f t="shared" si="4"/>
        <v>#REF!+#REF!)/2)-#REF!</v>
      </c>
      <c r="J43" s="175" t="e">
        <f t="shared" si="5"/>
        <v>#VALUE!</v>
      </c>
      <c r="K43" s="175">
        <v>1.0009999999999999</v>
      </c>
      <c r="L43" s="178">
        <v>600</v>
      </c>
      <c r="M43" s="178">
        <v>195</v>
      </c>
      <c r="N43" s="178">
        <v>130</v>
      </c>
    </row>
    <row r="44" spans="2:25" ht="20.100000000000001" customHeight="1">
      <c r="B44" s="263"/>
      <c r="C44" s="263"/>
      <c r="D44" s="278"/>
      <c r="E44" s="103">
        <v>2750</v>
      </c>
      <c r="F44" s="188">
        <v>1856.32183908046</v>
      </c>
      <c r="G44" s="188">
        <v>2469.8275862068999</v>
      </c>
      <c r="H44" s="174">
        <v>1462</v>
      </c>
      <c r="I44" s="175" t="str">
        <f t="shared" si="4"/>
        <v>#REF!+#REF!)/2)-#REF!</v>
      </c>
      <c r="J44" s="175" t="e">
        <f t="shared" si="5"/>
        <v>#VALUE!</v>
      </c>
      <c r="K44" s="175">
        <v>1.0009999999999999</v>
      </c>
      <c r="L44" s="180">
        <v>650</v>
      </c>
      <c r="M44" s="180">
        <v>205</v>
      </c>
      <c r="N44" s="180">
        <v>140</v>
      </c>
    </row>
    <row r="45" spans="2:25" ht="20.100000000000001" customHeight="1">
      <c r="B45" s="263"/>
      <c r="C45" s="263"/>
      <c r="D45" s="279"/>
      <c r="E45" s="102">
        <v>3000</v>
      </c>
      <c r="F45" s="188">
        <v>2045.6666666666699</v>
      </c>
      <c r="G45" s="188">
        <v>2721.75</v>
      </c>
      <c r="H45" s="174">
        <v>1615</v>
      </c>
      <c r="I45" s="175" t="str">
        <f t="shared" si="4"/>
        <v>#REF!+#REF!)/2)-#REF!</v>
      </c>
      <c r="J45" s="175" t="e">
        <f t="shared" si="5"/>
        <v>#VALUE!</v>
      </c>
      <c r="K45" s="175">
        <v>1.0009999999999999</v>
      </c>
      <c r="L45" s="185">
        <v>700</v>
      </c>
      <c r="M45" s="185">
        <v>220</v>
      </c>
      <c r="N45" s="185">
        <v>155</v>
      </c>
    </row>
    <row r="46" spans="2:25" ht="20.100000000000001" customHeight="1">
      <c r="B46" s="270" t="s">
        <v>0</v>
      </c>
      <c r="C46" s="270"/>
      <c r="D46" s="243" t="s">
        <v>23</v>
      </c>
      <c r="E46" s="244"/>
      <c r="F46" s="310" t="s">
        <v>36</v>
      </c>
      <c r="G46" s="305"/>
      <c r="H46" s="268" t="s">
        <v>1</v>
      </c>
      <c r="I46" s="269" t="s">
        <v>2</v>
      </c>
      <c r="J46" s="276" t="s">
        <v>3</v>
      </c>
      <c r="K46" s="276" t="s">
        <v>4</v>
      </c>
      <c r="L46" s="251" t="s">
        <v>25</v>
      </c>
      <c r="M46" s="251"/>
      <c r="N46" s="251"/>
      <c r="P46" s="9"/>
      <c r="Q46" s="9"/>
    </row>
    <row r="47" spans="2:25" ht="20.100000000000001" customHeight="1">
      <c r="B47" s="270"/>
      <c r="C47" s="270"/>
      <c r="D47" s="245"/>
      <c r="E47" s="246"/>
      <c r="F47" s="311"/>
      <c r="G47" s="307"/>
      <c r="H47" s="268"/>
      <c r="I47" s="269"/>
      <c r="J47" s="276"/>
      <c r="K47" s="276"/>
      <c r="L47" s="87" t="s">
        <v>6</v>
      </c>
      <c r="M47" s="250" t="s">
        <v>26</v>
      </c>
      <c r="N47" s="250"/>
      <c r="P47" s="9"/>
      <c r="Q47" s="9"/>
    </row>
    <row r="48" spans="2:25" ht="20.100000000000001" customHeight="1">
      <c r="B48" s="270"/>
      <c r="C48" s="270"/>
      <c r="D48" s="53" t="s">
        <v>7</v>
      </c>
      <c r="E48" s="53" t="s">
        <v>27</v>
      </c>
      <c r="F48" s="312"/>
      <c r="G48" s="309"/>
      <c r="H48" s="268"/>
      <c r="I48" s="269"/>
      <c r="J48" s="276"/>
      <c r="K48" s="276"/>
      <c r="L48" s="242" t="s">
        <v>40</v>
      </c>
      <c r="M48" s="88" t="s">
        <v>166</v>
      </c>
      <c r="N48" s="88" t="s">
        <v>167</v>
      </c>
      <c r="P48" s="9"/>
      <c r="Q48" s="9"/>
    </row>
    <row r="49" spans="1:249" ht="32.1" customHeight="1">
      <c r="B49" s="264" t="s">
        <v>52</v>
      </c>
      <c r="C49" s="265"/>
      <c r="D49" s="257" t="s">
        <v>46</v>
      </c>
      <c r="E49" s="266"/>
      <c r="F49" s="128" t="s">
        <v>31</v>
      </c>
      <c r="G49" s="128" t="s">
        <v>32</v>
      </c>
      <c r="H49" s="260"/>
      <c r="I49" s="261"/>
      <c r="J49" s="261"/>
      <c r="K49" s="261"/>
      <c r="L49" s="254" t="s">
        <v>29</v>
      </c>
      <c r="M49" s="254"/>
      <c r="N49" s="254"/>
      <c r="P49" s="9"/>
      <c r="Q49" s="9"/>
    </row>
    <row r="50" spans="1:249" ht="20.100000000000001" customHeight="1">
      <c r="B50" s="262" t="s">
        <v>168</v>
      </c>
      <c r="C50" s="263"/>
      <c r="D50" s="247">
        <v>280</v>
      </c>
      <c r="E50" s="102">
        <v>1000</v>
      </c>
      <c r="F50" s="189">
        <v>720</v>
      </c>
      <c r="G50" s="189">
        <v>907</v>
      </c>
      <c r="H50" s="174">
        <v>1235</v>
      </c>
      <c r="I50" s="175" t="str">
        <f t="shared" ref="I50:I58" si="6">(("#REF!+#REF!)/2)-#REF!"))</f>
        <v>#REF!+#REF!)/2)-#REF!</v>
      </c>
      <c r="J50" s="175" t="e">
        <f t="shared" ref="J50:J58" si="7">I50/50</f>
        <v>#VALUE!</v>
      </c>
      <c r="K50" s="175">
        <v>1.0009999999999999</v>
      </c>
      <c r="L50" s="177">
        <v>380</v>
      </c>
      <c r="M50" s="177">
        <v>100</v>
      </c>
      <c r="N50" s="177">
        <v>66</v>
      </c>
      <c r="P50" s="9"/>
      <c r="Q50" s="9"/>
    </row>
    <row r="51" spans="1:249" ht="20.100000000000001" customHeight="1">
      <c r="B51" s="263"/>
      <c r="C51" s="263"/>
      <c r="D51" s="248"/>
      <c r="E51" s="103">
        <v>1250</v>
      </c>
      <c r="F51" s="189">
        <v>966</v>
      </c>
      <c r="G51" s="189">
        <v>1217</v>
      </c>
      <c r="H51" s="174">
        <v>1712</v>
      </c>
      <c r="I51" s="175" t="str">
        <f t="shared" si="6"/>
        <v>#REF!+#REF!)/2)-#REF!</v>
      </c>
      <c r="J51" s="175" t="e">
        <f t="shared" si="7"/>
        <v>#VALUE!</v>
      </c>
      <c r="K51" s="175">
        <v>1.0009999999999999</v>
      </c>
      <c r="L51" s="180">
        <v>413</v>
      </c>
      <c r="M51" s="180">
        <v>127</v>
      </c>
      <c r="N51" s="180">
        <v>83</v>
      </c>
      <c r="P51" s="9"/>
      <c r="Q51" s="9"/>
    </row>
    <row r="52" spans="1:249" ht="20.100000000000001" customHeight="1">
      <c r="B52" s="263"/>
      <c r="C52" s="263"/>
      <c r="D52" s="248"/>
      <c r="E52" s="102">
        <v>1500</v>
      </c>
      <c r="F52" s="189">
        <v>1212</v>
      </c>
      <c r="G52" s="189">
        <v>1528</v>
      </c>
      <c r="H52" s="174">
        <v>2188</v>
      </c>
      <c r="I52" s="175" t="str">
        <f t="shared" si="6"/>
        <v>#REF!+#REF!)/2)-#REF!</v>
      </c>
      <c r="J52" s="175" t="e">
        <f t="shared" si="7"/>
        <v>#VALUE!</v>
      </c>
      <c r="K52" s="175">
        <v>1.0009999999999999</v>
      </c>
      <c r="L52" s="178">
        <v>479</v>
      </c>
      <c r="M52" s="178">
        <v>149</v>
      </c>
      <c r="N52" s="178">
        <v>94</v>
      </c>
      <c r="P52" s="9"/>
      <c r="Q52" s="9"/>
    </row>
    <row r="53" spans="1:249" ht="20.100000000000001" customHeight="1">
      <c r="B53" s="263"/>
      <c r="C53" s="263"/>
      <c r="D53" s="248"/>
      <c r="E53" s="103">
        <v>1750</v>
      </c>
      <c r="F53" s="189">
        <v>1464</v>
      </c>
      <c r="G53" s="189">
        <v>1844</v>
      </c>
      <c r="H53" s="174">
        <v>2665</v>
      </c>
      <c r="I53" s="175" t="str">
        <f t="shared" si="6"/>
        <v>#REF!+#REF!)/2)-#REF!</v>
      </c>
      <c r="J53" s="175" t="e">
        <f t="shared" si="7"/>
        <v>#VALUE!</v>
      </c>
      <c r="K53" s="175">
        <v>1.0009999999999999</v>
      </c>
      <c r="L53" s="180">
        <v>550</v>
      </c>
      <c r="M53" s="180">
        <v>171</v>
      </c>
      <c r="N53" s="180">
        <v>110</v>
      </c>
      <c r="P53" s="9"/>
      <c r="Q53" s="9"/>
    </row>
    <row r="54" spans="1:249" ht="20.100000000000001" customHeight="1">
      <c r="B54" s="263"/>
      <c r="C54" s="263"/>
      <c r="D54" s="248"/>
      <c r="E54" s="102">
        <v>2000</v>
      </c>
      <c r="F54" s="189">
        <v>1715</v>
      </c>
      <c r="G54" s="189">
        <v>2161</v>
      </c>
      <c r="H54" s="174">
        <v>3141</v>
      </c>
      <c r="I54" s="175" t="str">
        <f t="shared" si="6"/>
        <v>#REF!+#REF!)/2)-#REF!</v>
      </c>
      <c r="J54" s="175" t="e">
        <f t="shared" si="7"/>
        <v>#VALUE!</v>
      </c>
      <c r="K54" s="175">
        <v>1.0009999999999999</v>
      </c>
      <c r="L54" s="178">
        <v>617</v>
      </c>
      <c r="M54" s="178">
        <v>193</v>
      </c>
      <c r="N54" s="178">
        <v>121</v>
      </c>
      <c r="P54" s="9"/>
      <c r="Q54" s="9"/>
    </row>
    <row r="55" spans="1:249" ht="20.100000000000001" customHeight="1">
      <c r="B55" s="263"/>
      <c r="C55" s="263"/>
      <c r="D55" s="248"/>
      <c r="E55" s="103">
        <v>2250</v>
      </c>
      <c r="F55" s="189">
        <v>1961</v>
      </c>
      <c r="G55" s="189">
        <v>2471</v>
      </c>
      <c r="H55" s="174">
        <v>3618</v>
      </c>
      <c r="I55" s="175" t="str">
        <f t="shared" si="6"/>
        <v>#REF!+#REF!)/2)-#REF!</v>
      </c>
      <c r="J55" s="175" t="e">
        <f t="shared" si="7"/>
        <v>#VALUE!</v>
      </c>
      <c r="K55" s="175">
        <v>1.0009999999999999</v>
      </c>
      <c r="L55" s="180">
        <v>660</v>
      </c>
      <c r="M55" s="180">
        <v>215</v>
      </c>
      <c r="N55" s="180">
        <v>138</v>
      </c>
    </row>
    <row r="56" spans="1:249" ht="20.100000000000001" customHeight="1">
      <c r="B56" s="263"/>
      <c r="C56" s="263"/>
      <c r="D56" s="248"/>
      <c r="E56" s="102">
        <v>2500</v>
      </c>
      <c r="F56" s="189">
        <v>2213</v>
      </c>
      <c r="G56" s="189">
        <v>2788</v>
      </c>
      <c r="H56" s="174">
        <v>4094</v>
      </c>
      <c r="I56" s="175" t="str">
        <f t="shared" si="6"/>
        <v>#REF!+#REF!)/2)-#REF!</v>
      </c>
      <c r="J56" s="175" t="e">
        <f t="shared" si="7"/>
        <v>#VALUE!</v>
      </c>
      <c r="K56" s="175">
        <v>1.0009999999999999</v>
      </c>
      <c r="L56" s="178">
        <v>700</v>
      </c>
      <c r="M56" s="178">
        <v>242</v>
      </c>
      <c r="N56" s="178">
        <v>149</v>
      </c>
    </row>
    <row r="57" spans="1:249" ht="20.100000000000001" customHeight="1">
      <c r="B57" s="263"/>
      <c r="C57" s="263"/>
      <c r="D57" s="248"/>
      <c r="E57" s="103">
        <v>2750</v>
      </c>
      <c r="F57" s="189">
        <v>2464</v>
      </c>
      <c r="G57" s="189">
        <v>3105</v>
      </c>
      <c r="H57" s="174">
        <v>4571</v>
      </c>
      <c r="I57" s="175" t="str">
        <f t="shared" si="6"/>
        <v>#REF!+#REF!)/2)-#REF!</v>
      </c>
      <c r="J57" s="175" t="e">
        <f t="shared" si="7"/>
        <v>#VALUE!</v>
      </c>
      <c r="K57" s="175">
        <v>1.0009999999999999</v>
      </c>
      <c r="L57" s="180">
        <v>750</v>
      </c>
      <c r="M57" s="180">
        <v>264</v>
      </c>
      <c r="N57" s="180">
        <v>165</v>
      </c>
    </row>
    <row r="58" spans="1:249" ht="20.100000000000001" customHeight="1">
      <c r="B58" s="263"/>
      <c r="C58" s="263"/>
      <c r="D58" s="249"/>
      <c r="E58" s="102">
        <v>3000</v>
      </c>
      <c r="F58" s="189">
        <v>2715</v>
      </c>
      <c r="G58" s="189">
        <v>3422</v>
      </c>
      <c r="H58" s="174">
        <v>5047</v>
      </c>
      <c r="I58" s="175" t="str">
        <f t="shared" si="6"/>
        <v>#REF!+#REF!)/2)-#REF!</v>
      </c>
      <c r="J58" s="175" t="e">
        <f t="shared" si="7"/>
        <v>#VALUE!</v>
      </c>
      <c r="K58" s="175">
        <v>1.0009999999999999</v>
      </c>
      <c r="L58" s="178">
        <v>795</v>
      </c>
      <c r="M58" s="178">
        <v>286</v>
      </c>
      <c r="N58" s="178">
        <v>176</v>
      </c>
    </row>
    <row r="59" spans="1:249" s="9" customFormat="1" ht="20.100000000000001" customHeight="1">
      <c r="A59" s="7"/>
      <c r="B59" s="7"/>
      <c r="C59" s="7"/>
      <c r="D59" s="7"/>
      <c r="E59" s="7"/>
      <c r="F59" s="259"/>
      <c r="G59" s="259"/>
      <c r="H59" s="8"/>
      <c r="I59" s="8"/>
      <c r="J59" s="8"/>
      <c r="K59" s="8"/>
      <c r="L59" s="12"/>
      <c r="M59" s="12"/>
      <c r="N59" s="12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</row>
    <row r="60" spans="1:249" s="9" customFormat="1" ht="39.75" customHeight="1">
      <c r="A60" s="7"/>
      <c r="B60" s="7"/>
      <c r="C60" s="7"/>
      <c r="D60" s="7"/>
      <c r="E60" s="7"/>
      <c r="F60" s="7"/>
      <c r="G60" s="7"/>
      <c r="H60" s="8"/>
      <c r="I60" s="8"/>
      <c r="J60" s="8"/>
      <c r="K60" s="8"/>
      <c r="L60" s="12"/>
      <c r="M60" s="12"/>
      <c r="N60" s="12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</row>
    <row r="61" spans="1:249" s="9" customFormat="1" ht="12" customHeight="1">
      <c r="A61" s="7"/>
      <c r="B61" s="7"/>
      <c r="C61" s="7"/>
      <c r="G61" s="7"/>
      <c r="H61" s="13"/>
      <c r="I61" s="13"/>
      <c r="J61" s="13"/>
      <c r="K61" s="13"/>
      <c r="L61" s="14"/>
      <c r="M61" s="14"/>
      <c r="N61" s="14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</row>
    <row r="62" spans="1:249" s="9" customFormat="1" ht="20.100000000000001" customHeight="1">
      <c r="A62" s="7"/>
      <c r="B62" s="57" t="s">
        <v>140</v>
      </c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6"/>
      <c r="N62" s="156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</row>
    <row r="63" spans="1:249" s="9" customFormat="1" ht="180" customHeight="1">
      <c r="A63" s="7"/>
      <c r="B63" s="7"/>
      <c r="C63" s="7"/>
      <c r="D63" s="7"/>
      <c r="E63" s="7"/>
      <c r="F63" s="7"/>
      <c r="G63" s="7"/>
      <c r="H63" s="8"/>
      <c r="I63" s="8"/>
      <c r="J63" s="8"/>
      <c r="K63" s="8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</row>
    <row r="64" spans="1:249" s="9" customFormat="1" ht="180" customHeight="1">
      <c r="A64" s="7"/>
      <c r="B64" s="7"/>
      <c r="C64" s="7"/>
      <c r="D64" s="7"/>
      <c r="E64" s="7"/>
      <c r="F64" s="7"/>
      <c r="G64" s="7"/>
      <c r="H64" s="8"/>
      <c r="I64" s="8"/>
      <c r="J64" s="8"/>
      <c r="K64" s="8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</row>
    <row r="65" spans="1:249" s="9" customFormat="1" ht="180" customHeight="1">
      <c r="A65" s="7"/>
      <c r="B65" s="7"/>
      <c r="C65" s="7"/>
      <c r="D65" s="7"/>
      <c r="E65" s="7"/>
      <c r="F65" s="7"/>
      <c r="G65" s="7"/>
      <c r="H65" s="8"/>
      <c r="I65" s="8"/>
      <c r="J65" s="8"/>
      <c r="K65" s="8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</row>
    <row r="66" spans="1:249" s="9" customFormat="1" ht="180" customHeight="1">
      <c r="A66" s="7"/>
      <c r="B66" s="7"/>
      <c r="C66" s="7"/>
      <c r="D66" s="7"/>
      <c r="E66" s="7"/>
      <c r="F66" s="7"/>
      <c r="G66" s="7"/>
      <c r="H66" s="8"/>
      <c r="I66" s="8"/>
      <c r="J66" s="8"/>
      <c r="K66" s="8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</row>
    <row r="67" spans="1:249" s="9" customFormat="1" ht="180" customHeight="1">
      <c r="A67" s="7"/>
      <c r="B67" s="7"/>
      <c r="C67" s="7"/>
      <c r="D67" s="7"/>
      <c r="E67" s="7"/>
      <c r="F67" s="7"/>
      <c r="G67" s="7"/>
      <c r="H67" s="8"/>
      <c r="I67" s="8"/>
      <c r="J67" s="8"/>
      <c r="K67" s="8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</row>
    <row r="65536" ht="12.75" customHeight="1"/>
  </sheetData>
  <mergeCells count="86">
    <mergeCell ref="F33:G35"/>
    <mergeCell ref="F46:G48"/>
    <mergeCell ref="J7:J9"/>
    <mergeCell ref="K7:K9"/>
    <mergeCell ref="H7:H9"/>
    <mergeCell ref="I7:I9"/>
    <mergeCell ref="J20:J22"/>
    <mergeCell ref="F18:G18"/>
    <mergeCell ref="F17:G17"/>
    <mergeCell ref="K20:K22"/>
    <mergeCell ref="H23:K23"/>
    <mergeCell ref="F27:G27"/>
    <mergeCell ref="F32:G32"/>
    <mergeCell ref="F26:G26"/>
    <mergeCell ref="F23:G23"/>
    <mergeCell ref="I20:I22"/>
    <mergeCell ref="B3:E3"/>
    <mergeCell ref="B4:E4"/>
    <mergeCell ref="B5:E5"/>
    <mergeCell ref="F3:G4"/>
    <mergeCell ref="F5:G5"/>
    <mergeCell ref="B11:C19"/>
    <mergeCell ref="F11:G11"/>
    <mergeCell ref="F16:G16"/>
    <mergeCell ref="F15:G15"/>
    <mergeCell ref="F14:G14"/>
    <mergeCell ref="F13:G13"/>
    <mergeCell ref="F12:G12"/>
    <mergeCell ref="B7:C9"/>
    <mergeCell ref="F7:G9"/>
    <mergeCell ref="D7:E8"/>
    <mergeCell ref="B10:C10"/>
    <mergeCell ref="F10:G10"/>
    <mergeCell ref="H10:K10"/>
    <mergeCell ref="B23:C23"/>
    <mergeCell ref="D23:E23"/>
    <mergeCell ref="B24:C32"/>
    <mergeCell ref="F24:G24"/>
    <mergeCell ref="F25:G25"/>
    <mergeCell ref="F30:G30"/>
    <mergeCell ref="F31:G31"/>
    <mergeCell ref="F28:G28"/>
    <mergeCell ref="F29:G29"/>
    <mergeCell ref="D24:D32"/>
    <mergeCell ref="F20:G22"/>
    <mergeCell ref="F19:G19"/>
    <mergeCell ref="B20:C22"/>
    <mergeCell ref="D20:E21"/>
    <mergeCell ref="H20:H22"/>
    <mergeCell ref="B37:C45"/>
    <mergeCell ref="H46:H48"/>
    <mergeCell ref="I46:I48"/>
    <mergeCell ref="H33:H35"/>
    <mergeCell ref="I33:I35"/>
    <mergeCell ref="B36:C36"/>
    <mergeCell ref="D36:E36"/>
    <mergeCell ref="H36:K36"/>
    <mergeCell ref="B33:C35"/>
    <mergeCell ref="D33:E34"/>
    <mergeCell ref="J33:J35"/>
    <mergeCell ref="K33:K35"/>
    <mergeCell ref="J46:J48"/>
    <mergeCell ref="K46:K48"/>
    <mergeCell ref="D37:D45"/>
    <mergeCell ref="B46:C48"/>
    <mergeCell ref="F59:G59"/>
    <mergeCell ref="H49:K49"/>
    <mergeCell ref="B50:C58"/>
    <mergeCell ref="B49:C49"/>
    <mergeCell ref="D49:E49"/>
    <mergeCell ref="D46:E47"/>
    <mergeCell ref="D50:D58"/>
    <mergeCell ref="M8:N8"/>
    <mergeCell ref="L7:N7"/>
    <mergeCell ref="L10:N10"/>
    <mergeCell ref="L49:N49"/>
    <mergeCell ref="M47:N47"/>
    <mergeCell ref="L46:N46"/>
    <mergeCell ref="L36:N36"/>
    <mergeCell ref="M34:N34"/>
    <mergeCell ref="L33:N33"/>
    <mergeCell ref="L23:N23"/>
    <mergeCell ref="L20:N20"/>
    <mergeCell ref="M21:N21"/>
    <mergeCell ref="D10:E10"/>
    <mergeCell ref="D11:D19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50" fitToWidth="0" fitToHeight="0" pageOrder="overThenDown" orientation="portrait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CCFF"/>
  </sheetPr>
  <dimension ref="A1:IT1048576"/>
  <sheetViews>
    <sheetView topLeftCell="A10" zoomScale="90" zoomScaleNormal="90" workbookViewId="0">
      <selection activeCell="F22" sqref="F22"/>
    </sheetView>
  </sheetViews>
  <sheetFormatPr defaultRowHeight="20.100000000000001" customHeight="1"/>
  <cols>
    <col min="1" max="1" width="3.09765625" style="7" customWidth="1"/>
    <col min="2" max="2" width="15.59765625" style="1" customWidth="1"/>
    <col min="3" max="3" width="17.09765625" style="1" customWidth="1"/>
    <col min="4" max="6" width="8.59765625" style="1" customWidth="1"/>
    <col min="7" max="7" width="1.59765625" style="1" customWidth="1"/>
    <col min="8" max="8" width="12.19921875" style="1" customWidth="1"/>
    <col min="9" max="9" width="11.69921875" style="1" customWidth="1"/>
    <col min="10" max="10" width="1.59765625" style="1" customWidth="1"/>
    <col min="11" max="11" width="6.69921875" style="5" hidden="1" customWidth="1"/>
    <col min="12" max="12" width="4" style="5" hidden="1" customWidth="1"/>
    <col min="13" max="13" width="2.59765625" style="5" hidden="1" customWidth="1"/>
    <col min="14" max="14" width="8.09765625" style="5" hidden="1" customWidth="1"/>
    <col min="15" max="15" width="3.3984375" style="5" hidden="1" customWidth="1"/>
    <col min="16" max="17" width="8.59765625" style="1" customWidth="1"/>
    <col min="18" max="18" width="26" style="1" customWidth="1"/>
    <col min="19" max="19" width="3.59765625" style="7" customWidth="1"/>
    <col min="20" max="22" width="8.59765625" style="7" customWidth="1"/>
    <col min="23" max="42" width="10.59765625" style="7" customWidth="1"/>
    <col min="43" max="254" width="10.59765625" style="1" customWidth="1"/>
    <col min="255" max="1021" width="10.59765625" customWidth="1"/>
  </cols>
  <sheetData>
    <row r="1" spans="1:254" s="9" customFormat="1" ht="20.100000000000001" customHeight="1">
      <c r="A1" s="7"/>
      <c r="B1" s="50"/>
      <c r="C1" s="50"/>
      <c r="D1" s="50"/>
      <c r="E1" s="50"/>
      <c r="F1" s="50"/>
      <c r="G1" s="50"/>
      <c r="H1" s="50"/>
      <c r="I1" s="50"/>
      <c r="J1" s="50"/>
      <c r="K1" s="52"/>
      <c r="L1" s="52"/>
      <c r="M1" s="52"/>
      <c r="N1" s="52"/>
      <c r="O1" s="52"/>
      <c r="P1" s="50"/>
      <c r="Q1" s="50"/>
      <c r="R1" s="81">
        <v>2019</v>
      </c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</row>
    <row r="2" spans="1:254" s="9" customFormat="1" ht="144.75" customHeight="1">
      <c r="A2" s="7"/>
      <c r="B2" s="50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</row>
    <row r="3" spans="1:254" ht="15" customHeight="1">
      <c r="B3" s="530" t="s">
        <v>207</v>
      </c>
      <c r="C3" s="497"/>
      <c r="D3" s="497"/>
      <c r="E3" s="497"/>
      <c r="F3" s="531"/>
      <c r="G3" s="50"/>
      <c r="H3" s="546" t="s">
        <v>21</v>
      </c>
      <c r="I3" s="546"/>
      <c r="J3" s="50"/>
      <c r="K3" s="47"/>
      <c r="L3" s="47"/>
      <c r="M3" s="47"/>
      <c r="N3" s="47"/>
      <c r="O3" s="47"/>
      <c r="P3" s="48" t="s">
        <v>55</v>
      </c>
      <c r="Q3" s="49"/>
      <c r="R3" s="49"/>
      <c r="S3" s="9"/>
      <c r="T3" s="9"/>
      <c r="U3" s="9"/>
      <c r="V3" s="9"/>
    </row>
    <row r="4" spans="1:254" ht="15" customHeight="1">
      <c r="B4" s="498"/>
      <c r="C4" s="499"/>
      <c r="D4" s="499"/>
      <c r="E4" s="499"/>
      <c r="F4" s="532"/>
      <c r="G4" s="99"/>
      <c r="H4" s="546"/>
      <c r="I4" s="546"/>
      <c r="J4" s="50"/>
      <c r="K4" s="47"/>
      <c r="L4" s="47"/>
      <c r="M4" s="47"/>
      <c r="N4" s="47"/>
      <c r="O4" s="47"/>
      <c r="P4" s="48" t="s">
        <v>56</v>
      </c>
      <c r="Q4" s="49"/>
      <c r="R4" s="49"/>
      <c r="S4" s="9"/>
      <c r="T4" s="9"/>
      <c r="U4" s="9"/>
      <c r="V4" s="9"/>
    </row>
    <row r="5" spans="1:254" ht="24.9" customHeight="1">
      <c r="B5" s="500"/>
      <c r="C5" s="501"/>
      <c r="D5" s="501"/>
      <c r="E5" s="501"/>
      <c r="F5" s="533"/>
      <c r="G5" s="94"/>
      <c r="H5" s="467">
        <v>70</v>
      </c>
      <c r="I5" s="468"/>
      <c r="J5" s="50"/>
      <c r="K5" s="47"/>
      <c r="L5" s="47"/>
      <c r="M5" s="47"/>
      <c r="N5" s="47"/>
      <c r="O5" s="47"/>
      <c r="P5" s="48" t="s">
        <v>57</v>
      </c>
      <c r="Q5" s="49"/>
      <c r="R5" s="49"/>
      <c r="S5" s="9"/>
      <c r="T5" s="9"/>
      <c r="U5" s="9"/>
      <c r="V5" s="9"/>
    </row>
    <row r="6" spans="1:254" s="9" customFormat="1" ht="20.100000000000001" customHeight="1">
      <c r="A6" s="7"/>
      <c r="B6" s="50"/>
      <c r="C6" s="50"/>
      <c r="D6" s="51"/>
      <c r="E6" s="51"/>
      <c r="F6" s="51"/>
      <c r="G6" s="51"/>
      <c r="H6" s="50"/>
      <c r="I6" s="50"/>
      <c r="J6" s="50"/>
      <c r="K6" s="52"/>
      <c r="L6" s="52"/>
      <c r="M6" s="52"/>
      <c r="N6" s="52"/>
      <c r="O6" s="52"/>
      <c r="P6" s="50"/>
      <c r="Q6" s="50"/>
      <c r="R6" s="50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</row>
    <row r="7" spans="1:254" ht="20.100000000000001" customHeight="1">
      <c r="B7" s="270" t="s">
        <v>0</v>
      </c>
      <c r="C7" s="270"/>
      <c r="D7" s="243" t="s">
        <v>23</v>
      </c>
      <c r="E7" s="503"/>
      <c r="F7" s="288"/>
      <c r="G7" s="282" t="s">
        <v>65</v>
      </c>
      <c r="H7" s="547"/>
      <c r="I7" s="547"/>
      <c r="J7" s="283"/>
      <c r="K7" s="550" t="s">
        <v>1</v>
      </c>
      <c r="L7" s="550" t="s">
        <v>2</v>
      </c>
      <c r="M7" s="542" t="s">
        <v>3</v>
      </c>
      <c r="N7" s="542" t="s">
        <v>4</v>
      </c>
      <c r="O7" s="542" t="s">
        <v>5</v>
      </c>
      <c r="P7" s="322" t="s">
        <v>25</v>
      </c>
      <c r="Q7" s="322"/>
      <c r="R7" s="322"/>
    </row>
    <row r="8" spans="1:254" ht="20.100000000000001" customHeight="1">
      <c r="B8" s="270"/>
      <c r="C8" s="270"/>
      <c r="D8" s="245"/>
      <c r="E8" s="504"/>
      <c r="F8" s="289"/>
      <c r="G8" s="284"/>
      <c r="H8" s="548"/>
      <c r="I8" s="548"/>
      <c r="J8" s="285"/>
      <c r="K8" s="550"/>
      <c r="L8" s="550"/>
      <c r="M8" s="542"/>
      <c r="N8" s="542"/>
      <c r="O8" s="542"/>
      <c r="P8" s="322" t="s">
        <v>191</v>
      </c>
      <c r="Q8" s="322"/>
      <c r="R8" s="322"/>
      <c r="S8" s="9"/>
      <c r="T8" s="9"/>
      <c r="U8" s="9"/>
      <c r="V8" s="9"/>
      <c r="W8" s="10"/>
      <c r="X8" s="10"/>
    </row>
    <row r="9" spans="1:254" ht="29.1" customHeight="1">
      <c r="B9" s="270"/>
      <c r="C9" s="270"/>
      <c r="D9" s="53" t="s">
        <v>7</v>
      </c>
      <c r="E9" s="53" t="s">
        <v>27</v>
      </c>
      <c r="F9" s="53" t="s">
        <v>24</v>
      </c>
      <c r="G9" s="286"/>
      <c r="H9" s="549"/>
      <c r="I9" s="549"/>
      <c r="J9" s="287"/>
      <c r="K9" s="550"/>
      <c r="L9" s="550"/>
      <c r="M9" s="542"/>
      <c r="N9" s="542"/>
      <c r="O9" s="542"/>
      <c r="P9" s="322"/>
      <c r="Q9" s="322"/>
      <c r="R9" s="322"/>
      <c r="S9" s="9"/>
      <c r="T9" s="9"/>
      <c r="U9" s="9"/>
      <c r="V9" s="9"/>
      <c r="W9" s="10"/>
      <c r="X9" s="10"/>
    </row>
    <row r="10" spans="1:254" ht="20.100000000000001" customHeight="1">
      <c r="B10" s="319" t="s">
        <v>16</v>
      </c>
      <c r="C10" s="319"/>
      <c r="D10" s="319"/>
      <c r="E10" s="319"/>
      <c r="F10" s="319"/>
      <c r="G10" s="543">
        <v>70</v>
      </c>
      <c r="H10" s="544"/>
      <c r="I10" s="544"/>
      <c r="J10" s="545"/>
      <c r="K10" s="539"/>
      <c r="L10" s="539"/>
      <c r="M10" s="539"/>
      <c r="N10" s="539"/>
      <c r="O10" s="539"/>
      <c r="P10" s="319" t="s">
        <v>28</v>
      </c>
      <c r="Q10" s="319"/>
      <c r="R10" s="319"/>
      <c r="S10" s="9"/>
      <c r="T10" s="9"/>
      <c r="U10" s="9"/>
      <c r="V10" s="9"/>
      <c r="W10" s="10"/>
      <c r="X10" s="10"/>
      <c r="Y10" s="10"/>
    </row>
    <row r="11" spans="1:254" ht="20.100000000000001" customHeight="1">
      <c r="B11" s="263" t="s">
        <v>184</v>
      </c>
      <c r="C11" s="263"/>
      <c r="D11" s="54">
        <v>150</v>
      </c>
      <c r="E11" s="54">
        <v>1000</v>
      </c>
      <c r="F11" s="54">
        <v>250</v>
      </c>
      <c r="G11" s="536">
        <v>509</v>
      </c>
      <c r="H11" s="537"/>
      <c r="I11" s="537"/>
      <c r="J11" s="538"/>
      <c r="K11" s="89">
        <v>509</v>
      </c>
      <c r="L11" s="89">
        <f>((D5+E5)/2)-F5</f>
        <v>0</v>
      </c>
      <c r="M11" s="89">
        <f t="shared" ref="M11:M17" si="0">L11/50</f>
        <v>0</v>
      </c>
      <c r="N11" s="89">
        <v>1.59</v>
      </c>
      <c r="O11" s="89">
        <f t="shared" ref="O11:O17" si="1">POWER(M11,N11)</f>
        <v>0</v>
      </c>
      <c r="P11" s="513">
        <v>222</v>
      </c>
      <c r="Q11" s="513"/>
      <c r="R11" s="513"/>
      <c r="S11" s="9"/>
      <c r="T11" s="9"/>
      <c r="U11" s="9"/>
      <c r="V11" s="9"/>
      <c r="W11" s="10"/>
      <c r="X11" s="10"/>
    </row>
    <row r="12" spans="1:254" ht="20.100000000000001" customHeight="1">
      <c r="B12" s="263"/>
      <c r="C12" s="263"/>
      <c r="D12" s="56">
        <v>150</v>
      </c>
      <c r="E12" s="56">
        <v>1250</v>
      </c>
      <c r="F12" s="56">
        <v>250</v>
      </c>
      <c r="G12" s="541">
        <v>695</v>
      </c>
      <c r="H12" s="541"/>
      <c r="I12" s="541"/>
      <c r="J12" s="541"/>
      <c r="K12" s="89">
        <v>695</v>
      </c>
      <c r="L12" s="89">
        <f>((D5+E5)/2)-F5</f>
        <v>0</v>
      </c>
      <c r="M12" s="89">
        <f t="shared" si="0"/>
        <v>0</v>
      </c>
      <c r="N12" s="89">
        <v>1.593</v>
      </c>
      <c r="O12" s="89">
        <f t="shared" si="1"/>
        <v>0</v>
      </c>
      <c r="P12" s="540">
        <v>244</v>
      </c>
      <c r="Q12" s="540"/>
      <c r="R12" s="540"/>
      <c r="S12" s="9"/>
      <c r="T12" s="9"/>
      <c r="U12" s="9"/>
      <c r="V12" s="9"/>
      <c r="W12" s="10"/>
      <c r="X12" s="10"/>
    </row>
    <row r="13" spans="1:254" ht="20.100000000000001" customHeight="1">
      <c r="B13" s="263"/>
      <c r="C13" s="263"/>
      <c r="D13" s="54">
        <v>150</v>
      </c>
      <c r="E13" s="54">
        <v>1500</v>
      </c>
      <c r="F13" s="54">
        <v>250</v>
      </c>
      <c r="G13" s="541">
        <v>889</v>
      </c>
      <c r="H13" s="541"/>
      <c r="I13" s="541"/>
      <c r="J13" s="541"/>
      <c r="K13" s="89">
        <v>889</v>
      </c>
      <c r="L13" s="89">
        <f>((D5+E5)/2)-F5</f>
        <v>0</v>
      </c>
      <c r="M13" s="89">
        <f t="shared" si="0"/>
        <v>0</v>
      </c>
      <c r="N13" s="89">
        <v>1.593</v>
      </c>
      <c r="O13" s="89">
        <f t="shared" si="1"/>
        <v>0</v>
      </c>
      <c r="P13" s="513">
        <v>268</v>
      </c>
      <c r="Q13" s="513"/>
      <c r="R13" s="513"/>
      <c r="T13" s="535"/>
      <c r="U13" s="535"/>
      <c r="V13" s="10"/>
      <c r="W13" s="10"/>
      <c r="X13" s="10"/>
    </row>
    <row r="14" spans="1:254" ht="20.100000000000001" customHeight="1">
      <c r="B14" s="263"/>
      <c r="C14" s="263"/>
      <c r="D14" s="56">
        <v>150</v>
      </c>
      <c r="E14" s="56">
        <v>1750</v>
      </c>
      <c r="F14" s="56">
        <v>250</v>
      </c>
      <c r="G14" s="541">
        <v>1083</v>
      </c>
      <c r="H14" s="541"/>
      <c r="I14" s="541"/>
      <c r="J14" s="541"/>
      <c r="K14" s="89">
        <v>1083</v>
      </c>
      <c r="L14" s="89">
        <f>((D5+E5)/2)-F5</f>
        <v>0</v>
      </c>
      <c r="M14" s="89">
        <f t="shared" si="0"/>
        <v>0</v>
      </c>
      <c r="N14" s="89">
        <v>1.593</v>
      </c>
      <c r="O14" s="89">
        <f t="shared" si="1"/>
        <v>0</v>
      </c>
      <c r="P14" s="540">
        <v>293</v>
      </c>
      <c r="Q14" s="540"/>
      <c r="R14" s="540"/>
      <c r="T14" s="534"/>
      <c r="U14" s="534"/>
      <c r="V14" s="10"/>
      <c r="W14" s="10"/>
      <c r="X14" s="10"/>
    </row>
    <row r="15" spans="1:254" ht="20.100000000000001" customHeight="1">
      <c r="B15" s="263"/>
      <c r="C15" s="263"/>
      <c r="D15" s="54">
        <v>150</v>
      </c>
      <c r="E15" s="54">
        <v>2000</v>
      </c>
      <c r="F15" s="54">
        <v>250</v>
      </c>
      <c r="G15" s="541">
        <v>1277</v>
      </c>
      <c r="H15" s="541"/>
      <c r="I15" s="541"/>
      <c r="J15" s="541"/>
      <c r="K15" s="89">
        <v>1277</v>
      </c>
      <c r="L15" s="89">
        <f>((D5+E5)/2)-F5</f>
        <v>0</v>
      </c>
      <c r="M15" s="89">
        <f t="shared" si="0"/>
        <v>0</v>
      </c>
      <c r="N15" s="89">
        <v>1.593</v>
      </c>
      <c r="O15" s="89">
        <f t="shared" si="1"/>
        <v>0</v>
      </c>
      <c r="P15" s="513">
        <v>315</v>
      </c>
      <c r="Q15" s="513"/>
      <c r="R15" s="513"/>
      <c r="T15" s="535"/>
      <c r="U15" s="535"/>
      <c r="V15" s="10"/>
      <c r="W15" s="10"/>
      <c r="X15" s="10"/>
    </row>
    <row r="16" spans="1:254" ht="20.100000000000001" customHeight="1">
      <c r="B16" s="263"/>
      <c r="C16" s="263"/>
      <c r="D16" s="56">
        <v>150</v>
      </c>
      <c r="E16" s="56">
        <v>2250</v>
      </c>
      <c r="F16" s="56">
        <v>250</v>
      </c>
      <c r="G16" s="541">
        <v>1664</v>
      </c>
      <c r="H16" s="541"/>
      <c r="I16" s="541"/>
      <c r="J16" s="541"/>
      <c r="K16" s="89">
        <v>1664</v>
      </c>
      <c r="L16" s="89">
        <f>((D5+E5)/2)-F5</f>
        <v>0</v>
      </c>
      <c r="M16" s="89">
        <f t="shared" si="0"/>
        <v>0</v>
      </c>
      <c r="N16" s="89">
        <v>1.593</v>
      </c>
      <c r="O16" s="89">
        <f t="shared" si="1"/>
        <v>0</v>
      </c>
      <c r="P16" s="540">
        <v>350</v>
      </c>
      <c r="Q16" s="540"/>
      <c r="R16" s="540"/>
      <c r="T16" s="534"/>
      <c r="U16" s="534"/>
      <c r="V16" s="10"/>
      <c r="W16" s="10"/>
      <c r="X16" s="10"/>
    </row>
    <row r="17" spans="1:254" ht="20.100000000000001" customHeight="1">
      <c r="B17" s="263"/>
      <c r="C17" s="263"/>
      <c r="D17" s="54">
        <v>150</v>
      </c>
      <c r="E17" s="54">
        <v>2500</v>
      </c>
      <c r="F17" s="54">
        <v>250</v>
      </c>
      <c r="G17" s="541">
        <v>2055</v>
      </c>
      <c r="H17" s="541"/>
      <c r="I17" s="541"/>
      <c r="J17" s="541"/>
      <c r="K17" s="89">
        <v>2055</v>
      </c>
      <c r="L17" s="89">
        <f>((D5+E5)/2)-F5</f>
        <v>0</v>
      </c>
      <c r="M17" s="89">
        <f t="shared" si="0"/>
        <v>0</v>
      </c>
      <c r="N17" s="89">
        <v>1.593</v>
      </c>
      <c r="O17" s="89">
        <f t="shared" si="1"/>
        <v>0</v>
      </c>
      <c r="P17" s="513">
        <v>390</v>
      </c>
      <c r="Q17" s="513"/>
      <c r="R17" s="513"/>
      <c r="T17" s="535"/>
      <c r="U17" s="535"/>
      <c r="V17" s="10"/>
      <c r="W17" s="10"/>
      <c r="X17" s="10"/>
    </row>
    <row r="18" spans="1:254" ht="20.100000000000001" customHeight="1">
      <c r="B18" s="319" t="s">
        <v>17</v>
      </c>
      <c r="C18" s="319"/>
      <c r="D18" s="319"/>
      <c r="E18" s="319"/>
      <c r="F18" s="319"/>
      <c r="G18" s="518">
        <v>70</v>
      </c>
      <c r="H18" s="518"/>
      <c r="I18" s="518"/>
      <c r="J18" s="518"/>
      <c r="K18" s="539"/>
      <c r="L18" s="539"/>
      <c r="M18" s="539"/>
      <c r="N18" s="539"/>
      <c r="O18" s="539"/>
      <c r="P18" s="319" t="s">
        <v>29</v>
      </c>
      <c r="Q18" s="319"/>
      <c r="R18" s="319"/>
      <c r="S18" s="9"/>
      <c r="T18" s="9"/>
      <c r="U18" s="9"/>
      <c r="V18" s="9"/>
      <c r="W18" s="10"/>
      <c r="X18" s="10"/>
      <c r="Y18" s="10"/>
    </row>
    <row r="19" spans="1:254" ht="20.100000000000001" customHeight="1">
      <c r="B19" s="263" t="s">
        <v>185</v>
      </c>
      <c r="C19" s="263"/>
      <c r="D19" s="54">
        <v>150</v>
      </c>
      <c r="E19" s="54">
        <v>1000</v>
      </c>
      <c r="F19" s="54">
        <v>250</v>
      </c>
      <c r="G19" s="536">
        <v>883</v>
      </c>
      <c r="H19" s="537"/>
      <c r="I19" s="537"/>
      <c r="J19" s="538"/>
      <c r="K19" s="89">
        <v>884</v>
      </c>
      <c r="L19" s="89">
        <f>((D5+E5)/2)-F5</f>
        <v>0</v>
      </c>
      <c r="M19" s="89">
        <f t="shared" ref="M19:M25" si="2">L19/50</f>
        <v>0</v>
      </c>
      <c r="N19" s="89">
        <v>1.84</v>
      </c>
      <c r="O19" s="89">
        <f t="shared" ref="O19:O25" si="3">POWER(M19,N19)</f>
        <v>0</v>
      </c>
      <c r="P19" s="513">
        <v>361</v>
      </c>
      <c r="Q19" s="513"/>
      <c r="R19" s="513"/>
      <c r="T19" s="259"/>
      <c r="U19" s="259"/>
      <c r="V19" s="10"/>
      <c r="W19" s="10"/>
      <c r="X19" s="10"/>
      <c r="Y19" s="10"/>
    </row>
    <row r="20" spans="1:254" ht="20.100000000000001" customHeight="1">
      <c r="B20" s="263"/>
      <c r="C20" s="263"/>
      <c r="D20" s="56">
        <v>150</v>
      </c>
      <c r="E20" s="56">
        <v>1250</v>
      </c>
      <c r="F20" s="56">
        <v>250</v>
      </c>
      <c r="G20" s="536">
        <v>1206</v>
      </c>
      <c r="H20" s="537"/>
      <c r="I20" s="537"/>
      <c r="J20" s="538"/>
      <c r="K20" s="89">
        <v>1206</v>
      </c>
      <c r="L20" s="89">
        <f>((D5+E5)/2)-F5</f>
        <v>0</v>
      </c>
      <c r="M20" s="89">
        <f t="shared" si="2"/>
        <v>0</v>
      </c>
      <c r="N20" s="89">
        <v>1.84</v>
      </c>
      <c r="O20" s="89">
        <f t="shared" si="3"/>
        <v>0</v>
      </c>
      <c r="P20" s="540">
        <v>411</v>
      </c>
      <c r="Q20" s="540"/>
      <c r="R20" s="540"/>
      <c r="T20" s="534"/>
      <c r="U20" s="534"/>
      <c r="V20" s="10"/>
      <c r="W20" s="10"/>
      <c r="X20" s="10"/>
      <c r="Y20" s="10"/>
    </row>
    <row r="21" spans="1:254" ht="20.100000000000001" customHeight="1">
      <c r="B21" s="263"/>
      <c r="C21" s="263"/>
      <c r="D21" s="54">
        <v>150</v>
      </c>
      <c r="E21" s="54">
        <v>1500</v>
      </c>
      <c r="F21" s="54">
        <v>250</v>
      </c>
      <c r="G21" s="536">
        <v>1542</v>
      </c>
      <c r="H21" s="537"/>
      <c r="I21" s="537"/>
      <c r="J21" s="538"/>
      <c r="K21" s="89">
        <v>1542</v>
      </c>
      <c r="L21" s="89">
        <f>((D5+E5)/2)-F5</f>
        <v>0</v>
      </c>
      <c r="M21" s="89">
        <f t="shared" si="2"/>
        <v>0</v>
      </c>
      <c r="N21" s="89">
        <v>1.84</v>
      </c>
      <c r="O21" s="89">
        <f t="shared" si="3"/>
        <v>0</v>
      </c>
      <c r="P21" s="513">
        <v>500</v>
      </c>
      <c r="Q21" s="513"/>
      <c r="R21" s="513"/>
      <c r="T21" s="535"/>
      <c r="U21" s="535"/>
      <c r="V21" s="10"/>
      <c r="W21" s="10"/>
      <c r="X21" s="10"/>
      <c r="Y21" s="10"/>
    </row>
    <row r="22" spans="1:254" ht="20.100000000000001" customHeight="1">
      <c r="B22" s="263"/>
      <c r="C22" s="263"/>
      <c r="D22" s="56">
        <v>150</v>
      </c>
      <c r="E22" s="56">
        <v>1750</v>
      </c>
      <c r="F22" s="56">
        <v>250</v>
      </c>
      <c r="G22" s="536">
        <v>1879</v>
      </c>
      <c r="H22" s="537"/>
      <c r="I22" s="537"/>
      <c r="J22" s="538"/>
      <c r="K22" s="89">
        <v>1879</v>
      </c>
      <c r="L22" s="89">
        <f>((D5+E5)/2)-F5</f>
        <v>0</v>
      </c>
      <c r="M22" s="89">
        <f t="shared" si="2"/>
        <v>0</v>
      </c>
      <c r="N22" s="89">
        <v>1.84</v>
      </c>
      <c r="O22" s="89">
        <f t="shared" si="3"/>
        <v>0</v>
      </c>
      <c r="P22" s="540">
        <v>550</v>
      </c>
      <c r="Q22" s="540"/>
      <c r="R22" s="540"/>
      <c r="T22" s="534"/>
      <c r="U22" s="534"/>
      <c r="V22" s="10"/>
      <c r="W22" s="10"/>
      <c r="X22" s="10"/>
      <c r="Y22" s="10"/>
    </row>
    <row r="23" spans="1:254" ht="20.100000000000001" customHeight="1">
      <c r="B23" s="263"/>
      <c r="C23" s="263"/>
      <c r="D23" s="54">
        <v>150</v>
      </c>
      <c r="E23" s="54">
        <v>2000</v>
      </c>
      <c r="F23" s="54">
        <v>250</v>
      </c>
      <c r="G23" s="536">
        <v>2216</v>
      </c>
      <c r="H23" s="537"/>
      <c r="I23" s="537"/>
      <c r="J23" s="538"/>
      <c r="K23" s="89">
        <v>2216</v>
      </c>
      <c r="L23" s="89">
        <f>((D5+E5)/2)-F5</f>
        <v>0</v>
      </c>
      <c r="M23" s="89">
        <f t="shared" si="2"/>
        <v>0</v>
      </c>
      <c r="N23" s="89">
        <v>1.84</v>
      </c>
      <c r="O23" s="89">
        <f t="shared" si="3"/>
        <v>0</v>
      </c>
      <c r="P23" s="513">
        <v>600</v>
      </c>
      <c r="Q23" s="513"/>
      <c r="R23" s="513"/>
      <c r="T23" s="535"/>
      <c r="U23" s="535"/>
      <c r="V23" s="10"/>
      <c r="W23" s="10"/>
      <c r="X23" s="10"/>
      <c r="Y23" s="10"/>
    </row>
    <row r="24" spans="1:254" ht="20.100000000000001" customHeight="1">
      <c r="B24" s="263"/>
      <c r="C24" s="263"/>
      <c r="D24" s="56">
        <v>150</v>
      </c>
      <c r="E24" s="56">
        <v>2250</v>
      </c>
      <c r="F24" s="56">
        <v>250</v>
      </c>
      <c r="G24" s="536">
        <v>2887</v>
      </c>
      <c r="H24" s="537"/>
      <c r="I24" s="537"/>
      <c r="J24" s="538"/>
      <c r="K24" s="89">
        <v>2887</v>
      </c>
      <c r="L24" s="89">
        <f>((D5+E5)/2)-F5</f>
        <v>0</v>
      </c>
      <c r="M24" s="89">
        <f t="shared" si="2"/>
        <v>0</v>
      </c>
      <c r="N24" s="89">
        <v>1.84</v>
      </c>
      <c r="O24" s="89">
        <f t="shared" si="3"/>
        <v>0</v>
      </c>
      <c r="P24" s="540">
        <v>650</v>
      </c>
      <c r="Q24" s="540"/>
      <c r="R24" s="540"/>
      <c r="T24" s="534"/>
      <c r="U24" s="534"/>
      <c r="V24" s="10"/>
      <c r="W24" s="10"/>
      <c r="X24" s="10"/>
      <c r="Y24" s="10"/>
    </row>
    <row r="25" spans="1:254" ht="20.100000000000001" customHeight="1">
      <c r="B25" s="263"/>
      <c r="C25" s="263"/>
      <c r="D25" s="54">
        <v>150</v>
      </c>
      <c r="E25" s="54">
        <v>2500</v>
      </c>
      <c r="F25" s="54">
        <v>250</v>
      </c>
      <c r="G25" s="536">
        <v>3565</v>
      </c>
      <c r="H25" s="537"/>
      <c r="I25" s="537"/>
      <c r="J25" s="538"/>
      <c r="K25" s="89">
        <v>3565</v>
      </c>
      <c r="L25" s="89">
        <f>((D5+E5)/2)-F5</f>
        <v>0</v>
      </c>
      <c r="M25" s="89">
        <f t="shared" si="2"/>
        <v>0</v>
      </c>
      <c r="N25" s="89">
        <v>1.84</v>
      </c>
      <c r="O25" s="89">
        <f t="shared" si="3"/>
        <v>0</v>
      </c>
      <c r="P25" s="513">
        <v>690</v>
      </c>
      <c r="Q25" s="513"/>
      <c r="R25" s="513"/>
      <c r="T25" s="535"/>
      <c r="U25" s="535"/>
      <c r="V25" s="10"/>
      <c r="W25" s="10"/>
      <c r="X25" s="10"/>
      <c r="Y25" s="10"/>
    </row>
    <row r="26" spans="1:254" s="9" customFormat="1" ht="20.100000000000001" customHeight="1">
      <c r="A26" s="7"/>
      <c r="B26" s="50"/>
      <c r="C26" s="50"/>
      <c r="D26" s="50"/>
      <c r="E26" s="50"/>
      <c r="F26" s="50"/>
      <c r="G26" s="50"/>
      <c r="H26" s="50"/>
      <c r="I26" s="50"/>
      <c r="J26" s="50"/>
      <c r="K26" s="52"/>
      <c r="L26" s="52"/>
      <c r="M26" s="52"/>
      <c r="N26" s="52"/>
      <c r="O26" s="52"/>
      <c r="P26" s="50"/>
      <c r="Q26" s="50"/>
      <c r="R26" s="50"/>
      <c r="S26" s="7"/>
      <c r="T26" s="534"/>
      <c r="U26" s="534"/>
      <c r="V26" s="10"/>
      <c r="W26" s="10"/>
      <c r="X26" s="10"/>
      <c r="Y26" s="10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</row>
    <row r="27" spans="1:254" s="9" customFormat="1" ht="20.100000000000001" customHeight="1">
      <c r="A27" s="7"/>
      <c r="B27" s="50"/>
      <c r="C27" s="50"/>
      <c r="D27" s="50"/>
      <c r="E27" s="50"/>
      <c r="F27" s="50"/>
      <c r="G27" s="50"/>
      <c r="H27" s="50"/>
      <c r="I27" s="50"/>
      <c r="J27" s="50"/>
      <c r="K27" s="52"/>
      <c r="L27" s="52"/>
      <c r="M27" s="52"/>
      <c r="N27" s="52"/>
      <c r="O27" s="52"/>
      <c r="P27" s="50"/>
      <c r="Q27" s="50"/>
      <c r="R27" s="50"/>
      <c r="S27" s="7"/>
      <c r="T27" s="535"/>
      <c r="U27" s="535"/>
      <c r="V27" s="10"/>
      <c r="W27" s="10"/>
      <c r="X27" s="10"/>
      <c r="Y27" s="10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</row>
    <row r="28" spans="1:254" s="9" customFormat="1" ht="20.100000000000001" customHeight="1">
      <c r="A28" s="7"/>
      <c r="B28" s="50"/>
      <c r="C28" s="50"/>
      <c r="D28" s="50"/>
      <c r="E28" s="50"/>
      <c r="F28" s="50"/>
      <c r="G28" s="50"/>
      <c r="H28" s="50"/>
      <c r="I28" s="50"/>
      <c r="J28" s="50"/>
      <c r="K28" s="52"/>
      <c r="L28" s="52"/>
      <c r="M28" s="52"/>
      <c r="N28" s="52"/>
      <c r="O28" s="52"/>
      <c r="P28" s="50"/>
      <c r="Q28" s="50"/>
      <c r="R28" s="50"/>
      <c r="S28" s="7"/>
      <c r="T28" s="10"/>
      <c r="U28" s="10"/>
      <c r="V28" s="10"/>
      <c r="W28" s="10"/>
      <c r="X28" s="10"/>
      <c r="Y28" s="10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</row>
    <row r="29" spans="1:254" s="9" customFormat="1" ht="20.100000000000001" customHeight="1">
      <c r="A29" s="7"/>
      <c r="B29" s="57" t="s">
        <v>139</v>
      </c>
      <c r="C29" s="58"/>
      <c r="D29" s="58"/>
      <c r="E29" s="58"/>
      <c r="F29" s="58"/>
      <c r="G29" s="58"/>
      <c r="H29" s="58"/>
      <c r="I29" s="58"/>
      <c r="J29" s="58"/>
      <c r="K29" s="59"/>
      <c r="L29" s="59"/>
      <c r="M29" s="59"/>
      <c r="N29" s="59"/>
      <c r="O29" s="59"/>
      <c r="P29" s="58"/>
      <c r="Q29" s="58"/>
      <c r="R29" s="58"/>
      <c r="S29" s="7"/>
      <c r="T29" s="10"/>
      <c r="U29" s="10"/>
      <c r="V29" s="10"/>
      <c r="W29" s="10"/>
      <c r="X29" s="10"/>
      <c r="Y29" s="10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</row>
    <row r="30" spans="1:254" s="9" customFormat="1" ht="20.100000000000001" customHeight="1">
      <c r="A30" s="7"/>
      <c r="B30" s="57" t="s">
        <v>146</v>
      </c>
      <c r="C30" s="58"/>
      <c r="D30" s="58"/>
      <c r="E30" s="58"/>
      <c r="F30" s="58"/>
      <c r="G30" s="58"/>
      <c r="H30" s="58"/>
      <c r="I30" s="58"/>
      <c r="J30" s="58"/>
      <c r="K30" s="59"/>
      <c r="L30" s="59"/>
      <c r="M30" s="59"/>
      <c r="N30" s="59"/>
      <c r="O30" s="59"/>
      <c r="P30" s="58"/>
      <c r="Q30" s="58"/>
      <c r="R30" s="58"/>
      <c r="S30" s="7"/>
      <c r="T30" s="10"/>
      <c r="U30" s="10"/>
      <c r="V30" s="10"/>
      <c r="W30" s="10"/>
      <c r="X30" s="10"/>
      <c r="Y30" s="10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</row>
    <row r="31" spans="1:254" s="9" customFormat="1" ht="20.100000000000001" customHeight="1">
      <c r="A31" s="7"/>
      <c r="B31" s="100" t="s">
        <v>68</v>
      </c>
      <c r="C31" s="58"/>
      <c r="D31" s="58"/>
      <c r="E31" s="58"/>
      <c r="F31" s="58"/>
      <c r="G31" s="58"/>
      <c r="H31" s="58"/>
      <c r="I31" s="58"/>
      <c r="J31" s="58"/>
      <c r="K31" s="59"/>
      <c r="L31" s="59"/>
      <c r="M31" s="59"/>
      <c r="N31" s="59"/>
      <c r="O31" s="59"/>
      <c r="P31" s="58"/>
      <c r="R31" s="172" t="s">
        <v>69</v>
      </c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</row>
    <row r="32" spans="1:254" s="9" customFormat="1" ht="20.100000000000001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19"/>
      <c r="L32" s="19"/>
      <c r="M32" s="19"/>
      <c r="N32" s="19"/>
      <c r="O32" s="19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</row>
    <row r="33" spans="1:254" s="9" customFormat="1" ht="20.100000000000001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19"/>
      <c r="L33" s="19"/>
      <c r="M33" s="19"/>
      <c r="N33" s="19"/>
      <c r="O33" s="19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</row>
    <row r="34" spans="1:254" s="9" customFormat="1" ht="20.100000000000001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19"/>
      <c r="L34" s="19"/>
      <c r="M34" s="19"/>
      <c r="N34" s="19"/>
      <c r="O34" s="19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</row>
    <row r="35" spans="1:254" s="9" customFormat="1" ht="20.100000000000001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19"/>
      <c r="L35" s="19"/>
      <c r="M35" s="19"/>
      <c r="N35" s="19"/>
      <c r="O35" s="19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</row>
    <row r="36" spans="1:254" s="9" customFormat="1" ht="20.100000000000001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19"/>
      <c r="L36" s="19"/>
      <c r="M36" s="19"/>
      <c r="N36" s="19"/>
      <c r="O36" s="19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</row>
    <row r="37" spans="1:254" s="9" customFormat="1" ht="20.100000000000001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19"/>
      <c r="L37" s="19"/>
      <c r="M37" s="19"/>
      <c r="N37" s="19"/>
      <c r="O37" s="19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</row>
    <row r="38" spans="1:254" s="9" customFormat="1" ht="20.100000000000001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19"/>
      <c r="L38" s="19"/>
      <c r="M38" s="19"/>
      <c r="N38" s="19"/>
      <c r="O38" s="19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</row>
    <row r="39" spans="1:254" s="9" customFormat="1" ht="20.100000000000001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19"/>
      <c r="L39" s="19"/>
      <c r="M39" s="19"/>
      <c r="N39" s="19"/>
      <c r="O39" s="19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</row>
    <row r="40" spans="1:254" s="9" customFormat="1" ht="20.100000000000001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19"/>
      <c r="L40" s="19"/>
      <c r="M40" s="19"/>
      <c r="N40" s="19"/>
      <c r="O40" s="19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</row>
    <row r="41" spans="1:254" s="9" customFormat="1" ht="20.100000000000001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19"/>
      <c r="L41" s="19"/>
      <c r="M41" s="19"/>
      <c r="N41" s="19"/>
      <c r="O41" s="19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</row>
    <row r="42" spans="1:254" s="9" customFormat="1" ht="20.100000000000001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19"/>
      <c r="L42" s="19"/>
      <c r="M42" s="19"/>
      <c r="N42" s="19"/>
      <c r="O42" s="19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</row>
    <row r="43" spans="1:254" s="9" customFormat="1" ht="20.100000000000001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19"/>
      <c r="L43" s="19"/>
      <c r="M43" s="19"/>
      <c r="N43" s="19"/>
      <c r="O43" s="19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</row>
    <row r="44" spans="1:254" s="9" customFormat="1" ht="20.100000000000001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19"/>
      <c r="L44" s="19"/>
      <c r="M44" s="19"/>
      <c r="N44" s="19"/>
      <c r="O44" s="19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</row>
    <row r="45" spans="1:254" s="9" customFormat="1" ht="20.100000000000001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19"/>
      <c r="L45" s="19"/>
      <c r="M45" s="19"/>
      <c r="N45" s="19"/>
      <c r="O45" s="19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</row>
    <row r="46" spans="1:254" s="9" customFormat="1" ht="20.100000000000001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19"/>
      <c r="L46" s="19"/>
      <c r="M46" s="19"/>
      <c r="N46" s="19"/>
      <c r="O46" s="19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</row>
    <row r="47" spans="1:254" s="9" customFormat="1" ht="20.100000000000001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19"/>
      <c r="L47" s="19"/>
      <c r="M47" s="19"/>
      <c r="N47" s="19"/>
      <c r="O47" s="19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</row>
    <row r="48" spans="1:254" s="9" customFormat="1" ht="20.100000000000001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19"/>
      <c r="L48" s="19"/>
      <c r="M48" s="19"/>
      <c r="N48" s="19"/>
      <c r="O48" s="19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</row>
    <row r="49" spans="1:254" s="9" customFormat="1" ht="20.100000000000001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19"/>
      <c r="L49" s="19"/>
      <c r="M49" s="19"/>
      <c r="N49" s="19"/>
      <c r="O49" s="19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</row>
    <row r="50" spans="1:254" s="9" customFormat="1" ht="20.100000000000001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19"/>
      <c r="L50" s="19"/>
      <c r="M50" s="19"/>
      <c r="N50" s="19"/>
      <c r="O50" s="19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</row>
    <row r="51" spans="1:254" s="9" customFormat="1" ht="20.100000000000001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19"/>
      <c r="L51" s="19"/>
      <c r="M51" s="19"/>
      <c r="N51" s="19"/>
      <c r="O51" s="19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</row>
    <row r="52" spans="1:254" s="9" customFormat="1" ht="20.100000000000001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19"/>
      <c r="L52" s="19"/>
      <c r="M52" s="19"/>
      <c r="N52" s="19"/>
      <c r="O52" s="19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</row>
    <row r="53" spans="1:254" s="9" customFormat="1" ht="20.100000000000001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19"/>
      <c r="L53" s="19"/>
      <c r="M53" s="19"/>
      <c r="N53" s="19"/>
      <c r="O53" s="19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</row>
    <row r="54" spans="1:254" s="9" customFormat="1" ht="20.100000000000001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19"/>
      <c r="L54" s="19"/>
      <c r="M54" s="19"/>
      <c r="N54" s="19"/>
      <c r="O54" s="19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</row>
    <row r="55" spans="1:254" s="9" customFormat="1" ht="20.100000000000001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19"/>
      <c r="L55" s="19"/>
      <c r="M55" s="19"/>
      <c r="N55" s="19"/>
      <c r="O55" s="19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</row>
    <row r="56" spans="1:254" s="9" customFormat="1" ht="20.100000000000001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19"/>
      <c r="L56" s="19"/>
      <c r="M56" s="19"/>
      <c r="N56" s="19"/>
      <c r="O56" s="19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</row>
    <row r="57" spans="1:254" s="9" customFormat="1" ht="20.100000000000001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19"/>
      <c r="L57" s="19"/>
      <c r="M57" s="19"/>
      <c r="N57" s="19"/>
      <c r="O57" s="19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</row>
    <row r="58" spans="1:254" s="9" customFormat="1" ht="20.100000000000001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19"/>
      <c r="L58" s="19"/>
      <c r="M58" s="19"/>
      <c r="N58" s="19"/>
      <c r="O58" s="19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</row>
    <row r="59" spans="1:254" s="9" customFormat="1" ht="20.100000000000001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19"/>
      <c r="L59" s="19"/>
      <c r="M59" s="19"/>
      <c r="N59" s="19"/>
      <c r="O59" s="19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</row>
    <row r="60" spans="1:254" s="9" customFormat="1" ht="20.100000000000001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19"/>
      <c r="L60" s="19"/>
      <c r="M60" s="19"/>
      <c r="N60" s="19"/>
      <c r="O60" s="19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</row>
    <row r="61" spans="1:254" s="9" customFormat="1" ht="20.100000000000001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19"/>
      <c r="L61" s="19"/>
      <c r="M61" s="19"/>
      <c r="N61" s="19"/>
      <c r="O61" s="19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</row>
    <row r="62" spans="1:254" s="9" customFormat="1" ht="20.100000000000001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19"/>
      <c r="L62" s="19"/>
      <c r="M62" s="19"/>
      <c r="N62" s="19"/>
      <c r="O62" s="19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</row>
    <row r="63" spans="1:254" s="9" customFormat="1" ht="20.100000000000001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19"/>
      <c r="L63" s="19"/>
      <c r="M63" s="19"/>
      <c r="N63" s="19"/>
      <c r="O63" s="19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</row>
    <row r="64" spans="1:254" s="9" customFormat="1" ht="20.100000000000001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19"/>
      <c r="L64" s="19"/>
      <c r="M64" s="19"/>
      <c r="N64" s="19"/>
      <c r="O64" s="19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</row>
    <row r="65" spans="1:254" s="9" customFormat="1" ht="20.100000000000001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19"/>
      <c r="L65" s="19"/>
      <c r="M65" s="19"/>
      <c r="N65" s="19"/>
      <c r="O65" s="19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</row>
    <row r="66" spans="1:254" s="9" customFormat="1" ht="20.100000000000001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19"/>
      <c r="L66" s="19"/>
      <c r="M66" s="19"/>
      <c r="N66" s="19"/>
      <c r="O66" s="19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</row>
    <row r="67" spans="1:254" s="9" customFormat="1" ht="20.100000000000001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19"/>
      <c r="L67" s="19"/>
      <c r="M67" s="19"/>
      <c r="N67" s="19"/>
      <c r="O67" s="19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</row>
    <row r="68" spans="1:254" s="9" customFormat="1" ht="20.100000000000001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19"/>
      <c r="L68" s="19"/>
      <c r="M68" s="19"/>
      <c r="N68" s="19"/>
      <c r="O68" s="19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</row>
    <row r="69" spans="1:254" s="9" customFormat="1" ht="20.100000000000001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19"/>
      <c r="L69" s="19"/>
      <c r="M69" s="19"/>
      <c r="N69" s="19"/>
      <c r="O69" s="19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</row>
    <row r="70" spans="1:254" s="9" customFormat="1" ht="20.100000000000001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19"/>
      <c r="L70" s="19"/>
      <c r="M70" s="19"/>
      <c r="N70" s="19"/>
      <c r="O70" s="19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</row>
    <row r="71" spans="1:254" s="9" customFormat="1" ht="20.100000000000001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19"/>
      <c r="L71" s="19"/>
      <c r="M71" s="19"/>
      <c r="N71" s="19"/>
      <c r="O71" s="19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</row>
    <row r="72" spans="1:254" s="9" customFormat="1" ht="20.100000000000001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19"/>
      <c r="L72" s="19"/>
      <c r="M72" s="19"/>
      <c r="N72" s="19"/>
      <c r="O72" s="19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</row>
    <row r="73" spans="1:254" s="9" customFormat="1" ht="20.100000000000001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19"/>
      <c r="L73" s="19"/>
      <c r="M73" s="19"/>
      <c r="N73" s="19"/>
      <c r="O73" s="19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</row>
    <row r="74" spans="1:254" s="9" customFormat="1" ht="20.100000000000001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19"/>
      <c r="L74" s="19"/>
      <c r="M74" s="19"/>
      <c r="N74" s="19"/>
      <c r="O74" s="19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</row>
    <row r="75" spans="1:254" s="9" customFormat="1" ht="20.100000000000001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19"/>
      <c r="L75" s="19"/>
      <c r="M75" s="19"/>
      <c r="N75" s="19"/>
      <c r="O75" s="19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</row>
    <row r="76" spans="1:254" s="9" customFormat="1" ht="20.100000000000001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19"/>
      <c r="L76" s="19"/>
      <c r="M76" s="19"/>
      <c r="N76" s="19"/>
      <c r="O76" s="19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</row>
    <row r="77" spans="1:254" s="9" customFormat="1" ht="20.100000000000001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19"/>
      <c r="L77" s="19"/>
      <c r="M77" s="19"/>
      <c r="N77" s="19"/>
      <c r="O77" s="19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</row>
    <row r="78" spans="1:254" s="9" customFormat="1" ht="20.100000000000001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19"/>
      <c r="L78" s="19"/>
      <c r="M78" s="19"/>
      <c r="N78" s="19"/>
      <c r="O78" s="19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</row>
    <row r="79" spans="1:254" s="9" customFormat="1" ht="20.100000000000001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19"/>
      <c r="L79" s="19"/>
      <c r="M79" s="19"/>
      <c r="N79" s="19"/>
      <c r="O79" s="19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</row>
    <row r="80" spans="1:254" s="9" customFormat="1" ht="20.100000000000001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19"/>
      <c r="L80" s="19"/>
      <c r="M80" s="19"/>
      <c r="N80" s="19"/>
      <c r="O80" s="19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</row>
    <row r="81" spans="1:254" s="9" customFormat="1" ht="20.100000000000001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19"/>
      <c r="L81" s="19"/>
      <c r="M81" s="19"/>
      <c r="N81" s="19"/>
      <c r="O81" s="19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</row>
    <row r="82" spans="1:254" s="9" customFormat="1" ht="20.100000000000001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19"/>
      <c r="L82" s="19"/>
      <c r="M82" s="19"/>
      <c r="N82" s="19"/>
      <c r="O82" s="19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</row>
    <row r="83" spans="1:254" s="9" customFormat="1" ht="20.100000000000001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19"/>
      <c r="L83" s="19"/>
      <c r="M83" s="19"/>
      <c r="N83" s="19"/>
      <c r="O83" s="19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</row>
    <row r="84" spans="1:254" s="9" customFormat="1" ht="20.100000000000001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19"/>
      <c r="L84" s="19"/>
      <c r="M84" s="19"/>
      <c r="N84" s="19"/>
      <c r="O84" s="19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</row>
    <row r="85" spans="1:254" s="9" customFormat="1" ht="20.100000000000001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19"/>
      <c r="L85" s="19"/>
      <c r="M85" s="19"/>
      <c r="N85" s="19"/>
      <c r="O85" s="19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</row>
    <row r="86" spans="1:254" s="9" customFormat="1" ht="20.100000000000001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19"/>
      <c r="L86" s="19"/>
      <c r="M86" s="19"/>
      <c r="N86" s="19"/>
      <c r="O86" s="19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</row>
    <row r="87" spans="1:254" s="9" customFormat="1" ht="20.100000000000001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19"/>
      <c r="L87" s="19"/>
      <c r="M87" s="19"/>
      <c r="N87" s="19"/>
      <c r="O87" s="19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</row>
    <row r="88" spans="1:254" s="9" customFormat="1" ht="20.100000000000001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19"/>
      <c r="L88" s="19"/>
      <c r="M88" s="19"/>
      <c r="N88" s="19"/>
      <c r="O88" s="19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</row>
    <row r="89" spans="1:254" s="9" customFormat="1" ht="20.100000000000001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19"/>
      <c r="L89" s="19"/>
      <c r="M89" s="19"/>
      <c r="N89" s="19"/>
      <c r="O89" s="19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</row>
    <row r="90" spans="1:254" s="9" customFormat="1" ht="20.100000000000001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19"/>
      <c r="L90" s="19"/>
      <c r="M90" s="19"/>
      <c r="N90" s="19"/>
      <c r="O90" s="19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</row>
    <row r="91" spans="1:254" s="9" customFormat="1" ht="20.100000000000001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19"/>
      <c r="L91" s="19"/>
      <c r="M91" s="19"/>
      <c r="N91" s="19"/>
      <c r="O91" s="19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</row>
    <row r="92" spans="1:254" s="9" customFormat="1" ht="20.100000000000001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19"/>
      <c r="L92" s="19"/>
      <c r="M92" s="19"/>
      <c r="N92" s="19"/>
      <c r="O92" s="19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</row>
    <row r="93" spans="1:254" s="9" customFormat="1" ht="20.100000000000001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19"/>
      <c r="L93" s="19"/>
      <c r="M93" s="19"/>
      <c r="N93" s="19"/>
      <c r="O93" s="19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</row>
    <row r="94" spans="1:254" s="9" customFormat="1" ht="20.100000000000001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19"/>
      <c r="L94" s="19"/>
      <c r="M94" s="19"/>
      <c r="N94" s="19"/>
      <c r="O94" s="19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</row>
    <row r="95" spans="1:254" s="9" customFormat="1" ht="20.100000000000001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19"/>
      <c r="L95" s="19"/>
      <c r="M95" s="19"/>
      <c r="N95" s="19"/>
      <c r="O95" s="19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</row>
    <row r="96" spans="1:254" s="9" customFormat="1" ht="20.100000000000001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19"/>
      <c r="L96" s="19"/>
      <c r="M96" s="19"/>
      <c r="N96" s="19"/>
      <c r="O96" s="19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</row>
    <row r="97" spans="1:254" s="9" customFormat="1" ht="20.100000000000001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19"/>
      <c r="L97" s="19"/>
      <c r="M97" s="19"/>
      <c r="N97" s="19"/>
      <c r="O97" s="19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</row>
    <row r="98" spans="1:254" s="9" customFormat="1" ht="20.100000000000001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19"/>
      <c r="L98" s="19"/>
      <c r="M98" s="19"/>
      <c r="N98" s="19"/>
      <c r="O98" s="19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</row>
    <row r="99" spans="1:254" s="9" customFormat="1" ht="20.100000000000001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19"/>
      <c r="L99" s="19"/>
      <c r="M99" s="19"/>
      <c r="N99" s="19"/>
      <c r="O99" s="19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</row>
    <row r="100" spans="1:254" s="9" customFormat="1" ht="20.100000000000001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19"/>
      <c r="L100" s="19"/>
      <c r="M100" s="19"/>
      <c r="N100" s="19"/>
      <c r="O100" s="19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</row>
    <row r="101" spans="1:254" s="9" customFormat="1" ht="20.100000000000001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19"/>
      <c r="L101" s="19"/>
      <c r="M101" s="19"/>
      <c r="N101" s="19"/>
      <c r="O101" s="19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</row>
    <row r="102" spans="1:254" s="9" customFormat="1" ht="20.100000000000001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19"/>
      <c r="L102" s="19"/>
      <c r="M102" s="19"/>
      <c r="N102" s="19"/>
      <c r="O102" s="19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</row>
    <row r="103" spans="1:254" s="9" customFormat="1" ht="20.100000000000001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19"/>
      <c r="L103" s="19"/>
      <c r="M103" s="19"/>
      <c r="N103" s="19"/>
      <c r="O103" s="19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</row>
    <row r="104" spans="1:254" s="9" customFormat="1" ht="20.100000000000001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19"/>
      <c r="L104" s="19"/>
      <c r="M104" s="19"/>
      <c r="N104" s="19"/>
      <c r="O104" s="19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</row>
    <row r="105" spans="1:254" s="9" customFormat="1" ht="20.100000000000001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19"/>
      <c r="L105" s="19"/>
      <c r="M105" s="19"/>
      <c r="N105" s="19"/>
      <c r="O105" s="19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</row>
    <row r="106" spans="1:254" s="9" customFormat="1" ht="20.100000000000001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19"/>
      <c r="L106" s="19"/>
      <c r="M106" s="19"/>
      <c r="N106" s="19"/>
      <c r="O106" s="19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</row>
    <row r="107" spans="1:254" s="9" customFormat="1" ht="20.100000000000001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19"/>
      <c r="L107" s="19"/>
      <c r="M107" s="19"/>
      <c r="N107" s="19"/>
      <c r="O107" s="19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</row>
    <row r="108" spans="1:254" s="9" customFormat="1" ht="20.100000000000001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19"/>
      <c r="L108" s="19"/>
      <c r="M108" s="19"/>
      <c r="N108" s="19"/>
      <c r="O108" s="19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</row>
    <row r="109" spans="1:254" s="9" customFormat="1" ht="20.100000000000001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19"/>
      <c r="L109" s="19"/>
      <c r="M109" s="19"/>
      <c r="N109" s="19"/>
      <c r="O109" s="19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</row>
    <row r="110" spans="1:254" s="9" customFormat="1" ht="20.100000000000001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19"/>
      <c r="L110" s="19"/>
      <c r="M110" s="19"/>
      <c r="N110" s="19"/>
      <c r="O110" s="19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</row>
    <row r="111" spans="1:254" s="9" customFormat="1" ht="20.100000000000001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19"/>
      <c r="L111" s="19"/>
      <c r="M111" s="19"/>
      <c r="N111" s="19"/>
      <c r="O111" s="19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</row>
    <row r="112" spans="1:254" s="9" customFormat="1" ht="20.100000000000001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19"/>
      <c r="L112" s="19"/>
      <c r="M112" s="19"/>
      <c r="N112" s="19"/>
      <c r="O112" s="19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</row>
    <row r="113" spans="1:254" s="9" customFormat="1" ht="20.100000000000001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19"/>
      <c r="L113" s="19"/>
      <c r="M113" s="19"/>
      <c r="N113" s="19"/>
      <c r="O113" s="19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</row>
    <row r="114" spans="1:254" s="9" customFormat="1" ht="20.100000000000001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19"/>
      <c r="L114" s="19"/>
      <c r="M114" s="19"/>
      <c r="N114" s="19"/>
      <c r="O114" s="19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</row>
    <row r="115" spans="1:254" s="9" customFormat="1" ht="20.100000000000001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19"/>
      <c r="L115" s="19"/>
      <c r="M115" s="19"/>
      <c r="N115" s="19"/>
      <c r="O115" s="19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</row>
    <row r="116" spans="1:254" s="9" customFormat="1" ht="20.100000000000001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19"/>
      <c r="L116" s="19"/>
      <c r="M116" s="19"/>
      <c r="N116" s="19"/>
      <c r="O116" s="19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</row>
    <row r="117" spans="1:254" s="9" customFormat="1" ht="20.100000000000001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19"/>
      <c r="L117" s="19"/>
      <c r="M117" s="19"/>
      <c r="N117" s="19"/>
      <c r="O117" s="19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</row>
    <row r="118" spans="1:254" s="9" customFormat="1" ht="20.100000000000001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19"/>
      <c r="L118" s="19"/>
      <c r="M118" s="19"/>
      <c r="N118" s="19"/>
      <c r="O118" s="19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</row>
    <row r="119" spans="1:254" s="9" customFormat="1" ht="20.100000000000001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19"/>
      <c r="L119" s="19"/>
      <c r="M119" s="19"/>
      <c r="N119" s="19"/>
      <c r="O119" s="19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</row>
    <row r="120" spans="1:254" s="9" customFormat="1" ht="20.100000000000001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19"/>
      <c r="L120" s="19"/>
      <c r="M120" s="19"/>
      <c r="N120" s="19"/>
      <c r="O120" s="19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</row>
    <row r="121" spans="1:254" s="9" customFormat="1" ht="20.100000000000001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19"/>
      <c r="L121" s="19"/>
      <c r="M121" s="19"/>
      <c r="N121" s="19"/>
      <c r="O121" s="19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</row>
    <row r="122" spans="1:254" s="9" customFormat="1" ht="20.100000000000001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19"/>
      <c r="L122" s="19"/>
      <c r="M122" s="19"/>
      <c r="N122" s="19"/>
      <c r="O122" s="19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</row>
    <row r="123" spans="1:254" s="9" customFormat="1" ht="20.100000000000001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19"/>
      <c r="L123" s="19"/>
      <c r="M123" s="19"/>
      <c r="N123" s="19"/>
      <c r="O123" s="19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</row>
    <row r="124" spans="1:254" s="9" customFormat="1" ht="20.100000000000001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19"/>
      <c r="L124" s="19"/>
      <c r="M124" s="19"/>
      <c r="N124" s="19"/>
      <c r="O124" s="19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</row>
    <row r="125" spans="1:254" s="9" customFormat="1" ht="20.100000000000001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19"/>
      <c r="L125" s="19"/>
      <c r="M125" s="19"/>
      <c r="N125" s="19"/>
      <c r="O125" s="19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</row>
    <row r="126" spans="1:254" s="9" customFormat="1" ht="20.100000000000001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19"/>
      <c r="L126" s="19"/>
      <c r="M126" s="19"/>
      <c r="N126" s="19"/>
      <c r="O126" s="19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</row>
    <row r="127" spans="1:254" s="9" customFormat="1" ht="20.100000000000001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19"/>
      <c r="L127" s="19"/>
      <c r="M127" s="19"/>
      <c r="N127" s="19"/>
      <c r="O127" s="19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</row>
    <row r="128" spans="1:254" s="9" customFormat="1" ht="20.100000000000001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19"/>
      <c r="L128" s="19"/>
      <c r="M128" s="19"/>
      <c r="N128" s="19"/>
      <c r="O128" s="19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</row>
    <row r="129" spans="1:254" s="9" customFormat="1" ht="20.100000000000001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19"/>
      <c r="L129" s="19"/>
      <c r="M129" s="19"/>
      <c r="N129" s="19"/>
      <c r="O129" s="19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</row>
    <row r="130" spans="1:254" s="9" customFormat="1" ht="20.100000000000001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19"/>
      <c r="L130" s="19"/>
      <c r="M130" s="19"/>
      <c r="N130" s="19"/>
      <c r="O130" s="19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</row>
    <row r="131" spans="1:254" s="9" customFormat="1" ht="20.100000000000001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19"/>
      <c r="L131" s="19"/>
      <c r="M131" s="19"/>
      <c r="N131" s="19"/>
      <c r="O131" s="19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</row>
    <row r="132" spans="1:254" s="9" customFormat="1" ht="20.100000000000001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19"/>
      <c r="L132" s="19"/>
      <c r="M132" s="19"/>
      <c r="N132" s="19"/>
      <c r="O132" s="19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</row>
    <row r="133" spans="1:254" s="9" customFormat="1" ht="20.100000000000001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19"/>
      <c r="L133" s="19"/>
      <c r="M133" s="19"/>
      <c r="N133" s="19"/>
      <c r="O133" s="19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</row>
    <row r="134" spans="1:254" s="9" customFormat="1" ht="20.100000000000001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19"/>
      <c r="L134" s="19"/>
      <c r="M134" s="19"/>
      <c r="N134" s="19"/>
      <c r="O134" s="19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</row>
    <row r="135" spans="1:254" s="9" customFormat="1" ht="20.100000000000001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19"/>
      <c r="L135" s="19"/>
      <c r="M135" s="19"/>
      <c r="N135" s="19"/>
      <c r="O135" s="19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</row>
    <row r="136" spans="1:254" s="9" customFormat="1" ht="20.100000000000001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19"/>
      <c r="L136" s="19"/>
      <c r="M136" s="19"/>
      <c r="N136" s="19"/>
      <c r="O136" s="19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</row>
    <row r="137" spans="1:254" s="9" customFormat="1" ht="20.100000000000001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19"/>
      <c r="L137" s="19"/>
      <c r="M137" s="19"/>
      <c r="N137" s="19"/>
      <c r="O137" s="19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</row>
    <row r="138" spans="1:254" s="9" customFormat="1" ht="20.100000000000001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19"/>
      <c r="L138" s="19"/>
      <c r="M138" s="19"/>
      <c r="N138" s="19"/>
      <c r="O138" s="19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</row>
    <row r="139" spans="1:254" s="9" customFormat="1" ht="20.100000000000001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19"/>
      <c r="L139" s="19"/>
      <c r="M139" s="19"/>
      <c r="N139" s="19"/>
      <c r="O139" s="19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</row>
    <row r="140" spans="1:254" s="9" customFormat="1" ht="20.100000000000001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19"/>
      <c r="L140" s="19"/>
      <c r="M140" s="19"/>
      <c r="N140" s="19"/>
      <c r="O140" s="19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</row>
    <row r="141" spans="1:254" s="9" customFormat="1" ht="20.100000000000001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19"/>
      <c r="L141" s="19"/>
      <c r="M141" s="19"/>
      <c r="N141" s="19"/>
      <c r="O141" s="19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</row>
    <row r="142" spans="1:254" s="9" customFormat="1" ht="20.100000000000001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9"/>
      <c r="L142" s="19"/>
      <c r="M142" s="19"/>
      <c r="N142" s="19"/>
      <c r="O142" s="19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</row>
    <row r="143" spans="1:254" s="9" customFormat="1" ht="20.100000000000001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19"/>
      <c r="L143" s="19"/>
      <c r="M143" s="19"/>
      <c r="N143" s="19"/>
      <c r="O143" s="19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</row>
    <row r="144" spans="1:254" s="9" customFormat="1" ht="20.100000000000001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19"/>
      <c r="L144" s="19"/>
      <c r="M144" s="19"/>
      <c r="N144" s="19"/>
      <c r="O144" s="19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</row>
    <row r="145" spans="1:254" s="9" customFormat="1" ht="20.100000000000001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19"/>
      <c r="L145" s="19"/>
      <c r="M145" s="19"/>
      <c r="N145" s="19"/>
      <c r="O145" s="19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</row>
    <row r="146" spans="1:254" s="9" customFormat="1" ht="20.100000000000001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19"/>
      <c r="L146" s="19"/>
      <c r="M146" s="19"/>
      <c r="N146" s="19"/>
      <c r="O146" s="19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</row>
    <row r="147" spans="1:254" s="9" customFormat="1" ht="20.100000000000001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19"/>
      <c r="L147" s="19"/>
      <c r="M147" s="19"/>
      <c r="N147" s="19"/>
      <c r="O147" s="19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</row>
    <row r="148" spans="1:254" s="9" customFormat="1" ht="20.100000000000001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19"/>
      <c r="L148" s="19"/>
      <c r="M148" s="19"/>
      <c r="N148" s="19"/>
      <c r="O148" s="19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</row>
    <row r="149" spans="1:254" s="9" customFormat="1" ht="20.100000000000001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19"/>
      <c r="L149" s="19"/>
      <c r="M149" s="19"/>
      <c r="N149" s="19"/>
      <c r="O149" s="19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</row>
    <row r="150" spans="1:254" s="9" customFormat="1" ht="20.100000000000001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19"/>
      <c r="L150" s="19"/>
      <c r="M150" s="19"/>
      <c r="N150" s="19"/>
      <c r="O150" s="19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</row>
    <row r="151" spans="1:254" s="9" customFormat="1" ht="20.100000000000001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19"/>
      <c r="L151" s="19"/>
      <c r="M151" s="19"/>
      <c r="N151" s="19"/>
      <c r="O151" s="19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</row>
    <row r="152" spans="1:254" s="9" customFormat="1" ht="20.100000000000001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19"/>
      <c r="L152" s="19"/>
      <c r="M152" s="19"/>
      <c r="N152" s="19"/>
      <c r="O152" s="19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</row>
    <row r="153" spans="1:254" s="9" customFormat="1" ht="20.100000000000001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19"/>
      <c r="L153" s="19"/>
      <c r="M153" s="19"/>
      <c r="N153" s="19"/>
      <c r="O153" s="19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</row>
    <row r="154" spans="1:254" s="9" customFormat="1" ht="20.100000000000001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19"/>
      <c r="L154" s="19"/>
      <c r="M154" s="19"/>
      <c r="N154" s="19"/>
      <c r="O154" s="19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</row>
    <row r="155" spans="1:254" s="9" customFormat="1" ht="20.100000000000001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19"/>
      <c r="L155" s="19"/>
      <c r="M155" s="19"/>
      <c r="N155" s="19"/>
      <c r="O155" s="19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</row>
    <row r="156" spans="1:254" s="9" customFormat="1" ht="20.100000000000001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19"/>
      <c r="L156" s="19"/>
      <c r="M156" s="19"/>
      <c r="N156" s="19"/>
      <c r="O156" s="19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</row>
    <row r="157" spans="1:254" s="9" customFormat="1" ht="20.100000000000001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19"/>
      <c r="L157" s="19"/>
      <c r="M157" s="19"/>
      <c r="N157" s="19"/>
      <c r="O157" s="19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</row>
    <row r="158" spans="1:254" s="9" customFormat="1" ht="20.100000000000001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19"/>
      <c r="L158" s="19"/>
      <c r="M158" s="19"/>
      <c r="N158" s="19"/>
      <c r="O158" s="19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</row>
    <row r="159" spans="1:254" s="9" customFormat="1" ht="20.100000000000001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19"/>
      <c r="L159" s="19"/>
      <c r="M159" s="19"/>
      <c r="N159" s="19"/>
      <c r="O159" s="19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</row>
    <row r="160" spans="1:254" s="9" customFormat="1" ht="20.100000000000001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19"/>
      <c r="L160" s="19"/>
      <c r="M160" s="19"/>
      <c r="N160" s="19"/>
      <c r="O160" s="19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</row>
    <row r="161" spans="1:254" s="9" customFormat="1" ht="20.100000000000001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19"/>
      <c r="L161" s="19"/>
      <c r="M161" s="19"/>
      <c r="N161" s="19"/>
      <c r="O161" s="19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</row>
    <row r="162" spans="1:254" s="9" customFormat="1" ht="20.100000000000001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19"/>
      <c r="L162" s="19"/>
      <c r="M162" s="19"/>
      <c r="N162" s="19"/>
      <c r="O162" s="19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</row>
    <row r="163" spans="1:254" s="9" customFormat="1" ht="20.100000000000001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19"/>
      <c r="L163" s="19"/>
      <c r="M163" s="19"/>
      <c r="N163" s="19"/>
      <c r="O163" s="19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</row>
    <row r="164" spans="1:254" s="9" customFormat="1" ht="20.100000000000001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19"/>
      <c r="L164" s="19"/>
      <c r="M164" s="19"/>
      <c r="N164" s="19"/>
      <c r="O164" s="19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</row>
    <row r="165" spans="1:254" s="9" customFormat="1" ht="20.100000000000001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19"/>
      <c r="L165" s="19"/>
      <c r="M165" s="19"/>
      <c r="N165" s="19"/>
      <c r="O165" s="19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</row>
    <row r="166" spans="1:254" s="9" customFormat="1" ht="20.100000000000001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19"/>
      <c r="L166" s="19"/>
      <c r="M166" s="19"/>
      <c r="N166" s="19"/>
      <c r="O166" s="19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</row>
    <row r="167" spans="1:254" s="9" customFormat="1" ht="20.100000000000001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19"/>
      <c r="L167" s="19"/>
      <c r="M167" s="19"/>
      <c r="N167" s="19"/>
      <c r="O167" s="19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</row>
    <row r="168" spans="1:254" s="9" customFormat="1" ht="20.100000000000001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19"/>
      <c r="L168" s="19"/>
      <c r="M168" s="19"/>
      <c r="N168" s="19"/>
      <c r="O168" s="19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</row>
    <row r="169" spans="1:254" s="9" customFormat="1" ht="20.100000000000001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19"/>
      <c r="L169" s="19"/>
      <c r="M169" s="19"/>
      <c r="N169" s="19"/>
      <c r="O169" s="19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</row>
    <row r="170" spans="1:254" s="9" customFormat="1" ht="20.100000000000001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19"/>
      <c r="L170" s="19"/>
      <c r="M170" s="19"/>
      <c r="N170" s="19"/>
      <c r="O170" s="19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</row>
    <row r="171" spans="1:254" s="9" customFormat="1" ht="20.100000000000001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19"/>
      <c r="L171" s="19"/>
      <c r="M171" s="19"/>
      <c r="N171" s="19"/>
      <c r="O171" s="19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</row>
    <row r="172" spans="1:254" s="9" customFormat="1" ht="20.100000000000001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19"/>
      <c r="L172" s="19"/>
      <c r="M172" s="19"/>
      <c r="N172" s="19"/>
      <c r="O172" s="19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</row>
    <row r="173" spans="1:254" s="9" customFormat="1" ht="20.100000000000001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19"/>
      <c r="L173" s="19"/>
      <c r="M173" s="19"/>
      <c r="N173" s="19"/>
      <c r="O173" s="19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</row>
    <row r="174" spans="1:254" s="9" customFormat="1" ht="20.100000000000001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19"/>
      <c r="L174" s="19"/>
      <c r="M174" s="19"/>
      <c r="N174" s="19"/>
      <c r="O174" s="19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</row>
    <row r="175" spans="1:254" s="9" customFormat="1" ht="20.100000000000001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19"/>
      <c r="L175" s="19"/>
      <c r="M175" s="19"/>
      <c r="N175" s="19"/>
      <c r="O175" s="19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</row>
    <row r="176" spans="1:254" s="9" customFormat="1" ht="20.100000000000001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19"/>
      <c r="L176" s="19"/>
      <c r="M176" s="19"/>
      <c r="N176" s="19"/>
      <c r="O176" s="19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</row>
    <row r="177" spans="1:254" s="9" customFormat="1" ht="20.10000000000000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19"/>
      <c r="L177" s="19"/>
      <c r="M177" s="19"/>
      <c r="N177" s="19"/>
      <c r="O177" s="19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</row>
    <row r="178" spans="1:254" s="9" customFormat="1" ht="20.100000000000001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19"/>
      <c r="L178" s="19"/>
      <c r="M178" s="19"/>
      <c r="N178" s="19"/>
      <c r="O178" s="19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</row>
    <row r="179" spans="1:254" s="9" customFormat="1" ht="20.100000000000001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19"/>
      <c r="L179" s="19"/>
      <c r="M179" s="19"/>
      <c r="N179" s="19"/>
      <c r="O179" s="19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</row>
    <row r="180" spans="1:254" s="9" customFormat="1" ht="20.100000000000001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19"/>
      <c r="L180" s="19"/>
      <c r="M180" s="19"/>
      <c r="N180" s="19"/>
      <c r="O180" s="19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</row>
    <row r="181" spans="1:254" s="9" customFormat="1" ht="20.100000000000001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19"/>
      <c r="L181" s="19"/>
      <c r="M181" s="19"/>
      <c r="N181" s="19"/>
      <c r="O181" s="19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</row>
    <row r="182" spans="1:254" s="9" customFormat="1" ht="20.100000000000001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19"/>
      <c r="L182" s="19"/>
      <c r="M182" s="19"/>
      <c r="N182" s="19"/>
      <c r="O182" s="19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</row>
    <row r="183" spans="1:254" s="9" customFormat="1" ht="20.100000000000001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19"/>
      <c r="L183" s="19"/>
      <c r="M183" s="19"/>
      <c r="N183" s="19"/>
      <c r="O183" s="19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</row>
    <row r="184" spans="1:254" s="9" customFormat="1" ht="20.100000000000001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19"/>
      <c r="L184" s="19"/>
      <c r="M184" s="19"/>
      <c r="N184" s="19"/>
      <c r="O184" s="19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</row>
    <row r="185" spans="1:254" s="9" customFormat="1" ht="20.100000000000001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19"/>
      <c r="L185" s="19"/>
      <c r="M185" s="19"/>
      <c r="N185" s="19"/>
      <c r="O185" s="19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</row>
    <row r="186" spans="1:254" s="9" customFormat="1" ht="20.100000000000001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19"/>
      <c r="L186" s="19"/>
      <c r="M186" s="19"/>
      <c r="N186" s="19"/>
      <c r="O186" s="19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</row>
    <row r="187" spans="1:254" s="9" customFormat="1" ht="20.100000000000001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19"/>
      <c r="L187" s="19"/>
      <c r="M187" s="19"/>
      <c r="N187" s="19"/>
      <c r="O187" s="19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</row>
    <row r="188" spans="1:254" s="9" customFormat="1" ht="20.100000000000001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19"/>
      <c r="L188" s="19"/>
      <c r="M188" s="19"/>
      <c r="N188" s="19"/>
      <c r="O188" s="19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</row>
    <row r="189" spans="1:254" s="9" customFormat="1" ht="20.100000000000001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19"/>
      <c r="L189" s="19"/>
      <c r="M189" s="19"/>
      <c r="N189" s="19"/>
      <c r="O189" s="19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</row>
    <row r="190" spans="1:254" s="9" customFormat="1" ht="20.100000000000001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19"/>
      <c r="L190" s="19"/>
      <c r="M190" s="19"/>
      <c r="N190" s="19"/>
      <c r="O190" s="19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</row>
    <row r="191" spans="1:254" s="9" customFormat="1" ht="20.100000000000001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19"/>
      <c r="L191" s="19"/>
      <c r="M191" s="19"/>
      <c r="N191" s="19"/>
      <c r="O191" s="19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</row>
    <row r="192" spans="1:254" s="9" customFormat="1" ht="20.100000000000001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19"/>
      <c r="L192" s="19"/>
      <c r="M192" s="19"/>
      <c r="N192" s="19"/>
      <c r="O192" s="19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</row>
    <row r="193" spans="1:254" s="9" customFormat="1" ht="20.100000000000001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19"/>
      <c r="L193" s="19"/>
      <c r="M193" s="19"/>
      <c r="N193" s="19"/>
      <c r="O193" s="19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</row>
    <row r="194" spans="1:254" s="9" customFormat="1" ht="20.100000000000001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19"/>
      <c r="L194" s="19"/>
      <c r="M194" s="19"/>
      <c r="N194" s="19"/>
      <c r="O194" s="19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</row>
    <row r="195" spans="1:254" s="9" customFormat="1" ht="20.100000000000001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19"/>
      <c r="L195" s="19"/>
      <c r="M195" s="19"/>
      <c r="N195" s="19"/>
      <c r="O195" s="19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</row>
    <row r="196" spans="1:254" s="9" customFormat="1" ht="20.100000000000001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19"/>
      <c r="L196" s="19"/>
      <c r="M196" s="19"/>
      <c r="N196" s="19"/>
      <c r="O196" s="19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</row>
    <row r="197" spans="1:254" s="9" customFormat="1" ht="20.100000000000001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19"/>
      <c r="L197" s="19"/>
      <c r="M197" s="19"/>
      <c r="N197" s="19"/>
      <c r="O197" s="19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</row>
    <row r="198" spans="1:254" s="9" customFormat="1" ht="20.100000000000001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19"/>
      <c r="L198" s="19"/>
      <c r="M198" s="19"/>
      <c r="N198" s="19"/>
      <c r="O198" s="19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</row>
    <row r="199" spans="1:254" s="9" customFormat="1" ht="20.100000000000001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19"/>
      <c r="L199" s="19"/>
      <c r="M199" s="19"/>
      <c r="N199" s="19"/>
      <c r="O199" s="19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</row>
    <row r="200" spans="1:254" s="9" customFormat="1" ht="20.100000000000001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19"/>
      <c r="L200" s="19"/>
      <c r="M200" s="19"/>
      <c r="N200" s="19"/>
      <c r="O200" s="19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</row>
    <row r="201" spans="1:254" s="9" customFormat="1" ht="20.100000000000001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19"/>
      <c r="L201" s="19"/>
      <c r="M201" s="19"/>
      <c r="N201" s="19"/>
      <c r="O201" s="19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</row>
    <row r="202" spans="1:254" s="9" customFormat="1" ht="20.100000000000001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19"/>
      <c r="L202" s="19"/>
      <c r="M202" s="19"/>
      <c r="N202" s="19"/>
      <c r="O202" s="19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</row>
    <row r="203" spans="1:254" s="9" customFormat="1" ht="20.100000000000001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19"/>
      <c r="L203" s="19"/>
      <c r="M203" s="19"/>
      <c r="N203" s="19"/>
      <c r="O203" s="19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</row>
    <row r="204" spans="1:254" s="9" customFormat="1" ht="20.100000000000001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19"/>
      <c r="L204" s="19"/>
      <c r="M204" s="19"/>
      <c r="N204" s="19"/>
      <c r="O204" s="19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</row>
    <row r="205" spans="1:254" s="9" customFormat="1" ht="20.100000000000001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19"/>
      <c r="L205" s="19"/>
      <c r="M205" s="19"/>
      <c r="N205" s="19"/>
      <c r="O205" s="19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</row>
    <row r="206" spans="1:254" s="9" customFormat="1" ht="20.100000000000001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19"/>
      <c r="L206" s="19"/>
      <c r="M206" s="19"/>
      <c r="N206" s="19"/>
      <c r="O206" s="19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</row>
    <row r="207" spans="1:254" s="9" customFormat="1" ht="20.100000000000001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19"/>
      <c r="L207" s="19"/>
      <c r="M207" s="19"/>
      <c r="N207" s="19"/>
      <c r="O207" s="19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</row>
    <row r="208" spans="1:254" s="9" customFormat="1" ht="20.100000000000001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19"/>
      <c r="L208" s="19"/>
      <c r="M208" s="19"/>
      <c r="N208" s="19"/>
      <c r="O208" s="19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</row>
    <row r="209" spans="1:254" s="9" customFormat="1" ht="20.100000000000001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19"/>
      <c r="L209" s="19"/>
      <c r="M209" s="19"/>
      <c r="N209" s="19"/>
      <c r="O209" s="19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</row>
    <row r="210" spans="1:254" s="9" customFormat="1" ht="20.100000000000001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19"/>
      <c r="L210" s="19"/>
      <c r="M210" s="19"/>
      <c r="N210" s="19"/>
      <c r="O210" s="19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</row>
    <row r="211" spans="1:254" s="9" customFormat="1" ht="20.100000000000001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19"/>
      <c r="L211" s="19"/>
      <c r="M211" s="19"/>
      <c r="N211" s="19"/>
      <c r="O211" s="19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</row>
    <row r="212" spans="1:254" s="9" customFormat="1" ht="20.100000000000001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19"/>
      <c r="L212" s="19"/>
      <c r="M212" s="19"/>
      <c r="N212" s="19"/>
      <c r="O212" s="19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</row>
    <row r="213" spans="1:254" s="9" customFormat="1" ht="20.100000000000001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19"/>
      <c r="L213" s="19"/>
      <c r="M213" s="19"/>
      <c r="N213" s="19"/>
      <c r="O213" s="19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</row>
    <row r="214" spans="1:254" s="9" customFormat="1" ht="20.100000000000001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19"/>
      <c r="L214" s="19"/>
      <c r="M214" s="19"/>
      <c r="N214" s="19"/>
      <c r="O214" s="19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</row>
    <row r="215" spans="1:254" s="9" customFormat="1" ht="20.100000000000001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19"/>
      <c r="L215" s="19"/>
      <c r="M215" s="19"/>
      <c r="N215" s="19"/>
      <c r="O215" s="19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</row>
    <row r="216" spans="1:254" s="9" customFormat="1" ht="20.100000000000001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19"/>
      <c r="L216" s="19"/>
      <c r="M216" s="19"/>
      <c r="N216" s="19"/>
      <c r="O216" s="19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</row>
    <row r="217" spans="1:254" s="9" customFormat="1" ht="20.100000000000001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19"/>
      <c r="L217" s="19"/>
      <c r="M217" s="19"/>
      <c r="N217" s="19"/>
      <c r="O217" s="19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</row>
    <row r="218" spans="1:254" s="9" customFormat="1" ht="20.100000000000001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19"/>
      <c r="L218" s="19"/>
      <c r="M218" s="19"/>
      <c r="N218" s="19"/>
      <c r="O218" s="19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</row>
    <row r="219" spans="1:254" s="9" customFormat="1" ht="20.100000000000001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19"/>
      <c r="L219" s="19"/>
      <c r="M219" s="19"/>
      <c r="N219" s="19"/>
      <c r="O219" s="19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</row>
    <row r="220" spans="1:254" s="9" customFormat="1" ht="20.100000000000001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19"/>
      <c r="L220" s="19"/>
      <c r="M220" s="19"/>
      <c r="N220" s="19"/>
      <c r="O220" s="19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</row>
    <row r="221" spans="1:254" s="9" customFormat="1" ht="20.100000000000001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19"/>
      <c r="L221" s="19"/>
      <c r="M221" s="19"/>
      <c r="N221" s="19"/>
      <c r="O221" s="19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</row>
    <row r="222" spans="1:254" s="9" customFormat="1" ht="20.100000000000001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19"/>
      <c r="L222" s="19"/>
      <c r="M222" s="19"/>
      <c r="N222" s="19"/>
      <c r="O222" s="19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</row>
    <row r="223" spans="1:254" s="9" customFormat="1" ht="20.100000000000001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19"/>
      <c r="L223" s="19"/>
      <c r="M223" s="19"/>
      <c r="N223" s="19"/>
      <c r="O223" s="19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</row>
    <row r="224" spans="1:254" s="9" customFormat="1" ht="20.100000000000001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19"/>
      <c r="L224" s="19"/>
      <c r="M224" s="19"/>
      <c r="N224" s="19"/>
      <c r="O224" s="19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</row>
    <row r="225" spans="1:254" s="9" customFormat="1" ht="20.100000000000001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19"/>
      <c r="L225" s="19"/>
      <c r="M225" s="19"/>
      <c r="N225" s="19"/>
      <c r="O225" s="19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</row>
    <row r="226" spans="1:254" s="9" customFormat="1" ht="20.100000000000001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19"/>
      <c r="L226" s="19"/>
      <c r="M226" s="19"/>
      <c r="N226" s="19"/>
      <c r="O226" s="19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</row>
    <row r="227" spans="1:254" s="9" customFormat="1" ht="20.100000000000001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19"/>
      <c r="L227" s="19"/>
      <c r="M227" s="19"/>
      <c r="N227" s="19"/>
      <c r="O227" s="19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</row>
    <row r="228" spans="1:254" s="9" customFormat="1" ht="20.100000000000001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19"/>
      <c r="L228" s="19"/>
      <c r="M228" s="19"/>
      <c r="N228" s="19"/>
      <c r="O228" s="19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</row>
    <row r="229" spans="1:254" s="9" customFormat="1" ht="20.100000000000001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19"/>
      <c r="L229" s="19"/>
      <c r="M229" s="19"/>
      <c r="N229" s="19"/>
      <c r="O229" s="19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</row>
    <row r="230" spans="1:254" s="9" customFormat="1" ht="20.100000000000001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19"/>
      <c r="L230" s="19"/>
      <c r="M230" s="19"/>
      <c r="N230" s="19"/>
      <c r="O230" s="19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</row>
    <row r="231" spans="1:254" s="9" customFormat="1" ht="20.100000000000001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19"/>
      <c r="L231" s="19"/>
      <c r="M231" s="19"/>
      <c r="N231" s="19"/>
      <c r="O231" s="19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</row>
    <row r="232" spans="1:254" s="9" customFormat="1" ht="20.100000000000001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19"/>
      <c r="L232" s="19"/>
      <c r="M232" s="19"/>
      <c r="N232" s="19"/>
      <c r="O232" s="19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</row>
    <row r="233" spans="1:254" s="9" customFormat="1" ht="20.100000000000001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19"/>
      <c r="L233" s="19"/>
      <c r="M233" s="19"/>
      <c r="N233" s="19"/>
      <c r="O233" s="19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</row>
    <row r="234" spans="1:254" s="9" customFormat="1" ht="20.100000000000001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19"/>
      <c r="L234" s="19"/>
      <c r="M234" s="19"/>
      <c r="N234" s="19"/>
      <c r="O234" s="19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</row>
    <row r="235" spans="1:254" s="9" customFormat="1" ht="20.100000000000001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19"/>
      <c r="L235" s="19"/>
      <c r="M235" s="19"/>
      <c r="N235" s="19"/>
      <c r="O235" s="19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</row>
    <row r="236" spans="1:254" s="9" customFormat="1" ht="20.100000000000001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19"/>
      <c r="L236" s="19"/>
      <c r="M236" s="19"/>
      <c r="N236" s="19"/>
      <c r="O236" s="19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</row>
    <row r="237" spans="1:254" s="9" customFormat="1" ht="20.100000000000001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19"/>
      <c r="L237" s="19"/>
      <c r="M237" s="19"/>
      <c r="N237" s="19"/>
      <c r="O237" s="19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</row>
    <row r="238" spans="1:254" s="9" customFormat="1" ht="20.100000000000001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19"/>
      <c r="L238" s="19"/>
      <c r="M238" s="19"/>
      <c r="N238" s="19"/>
      <c r="O238" s="19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</row>
    <row r="239" spans="1:254" s="9" customFormat="1" ht="20.100000000000001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19"/>
      <c r="L239" s="19"/>
      <c r="M239" s="19"/>
      <c r="N239" s="19"/>
      <c r="O239" s="19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</row>
    <row r="240" spans="1:254" s="9" customFormat="1" ht="20.100000000000001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19"/>
      <c r="L240" s="19"/>
      <c r="M240" s="19"/>
      <c r="N240" s="19"/>
      <c r="O240" s="19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</row>
    <row r="241" spans="1:254" s="9" customFormat="1" ht="20.100000000000001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19"/>
      <c r="L241" s="19"/>
      <c r="M241" s="19"/>
      <c r="N241" s="19"/>
      <c r="O241" s="19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</row>
    <row r="242" spans="1:254" s="9" customFormat="1" ht="20.100000000000001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19"/>
      <c r="L242" s="19"/>
      <c r="M242" s="19"/>
      <c r="N242" s="19"/>
      <c r="O242" s="19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</row>
    <row r="243" spans="1:254" s="9" customFormat="1" ht="20.100000000000001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19"/>
      <c r="L243" s="19"/>
      <c r="M243" s="19"/>
      <c r="N243" s="19"/>
      <c r="O243" s="19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</row>
    <row r="244" spans="1:254" s="9" customFormat="1" ht="20.100000000000001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19"/>
      <c r="L244" s="19"/>
      <c r="M244" s="19"/>
      <c r="N244" s="19"/>
      <c r="O244" s="19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</row>
    <row r="245" spans="1:254" s="9" customFormat="1" ht="20.100000000000001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19"/>
      <c r="L245" s="19"/>
      <c r="M245" s="19"/>
      <c r="N245" s="19"/>
      <c r="O245" s="19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</row>
    <row r="246" spans="1:254" s="9" customFormat="1" ht="20.100000000000001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19"/>
      <c r="L246" s="19"/>
      <c r="M246" s="19"/>
      <c r="N246" s="19"/>
      <c r="O246" s="19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</row>
    <row r="247" spans="1:254" s="9" customFormat="1" ht="20.100000000000001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19"/>
      <c r="L247" s="19"/>
      <c r="M247" s="19"/>
      <c r="N247" s="19"/>
      <c r="O247" s="19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</row>
    <row r="248" spans="1:254" s="9" customFormat="1" ht="20.100000000000001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19"/>
      <c r="L248" s="19"/>
      <c r="M248" s="19"/>
      <c r="N248" s="19"/>
      <c r="O248" s="19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</row>
    <row r="249" spans="1:254" s="9" customFormat="1" ht="20.100000000000001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19"/>
      <c r="L249" s="19"/>
      <c r="M249" s="19"/>
      <c r="N249" s="19"/>
      <c r="O249" s="19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</row>
    <row r="250" spans="1:254" s="9" customFormat="1" ht="20.100000000000001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19"/>
      <c r="L250" s="19"/>
      <c r="M250" s="19"/>
      <c r="N250" s="19"/>
      <c r="O250" s="19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</row>
    <row r="251" spans="1:254" s="9" customFormat="1" ht="20.100000000000001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19"/>
      <c r="L251" s="19"/>
      <c r="M251" s="19"/>
      <c r="N251" s="19"/>
      <c r="O251" s="19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</row>
    <row r="252" spans="1:254" s="9" customFormat="1" ht="20.100000000000001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19"/>
      <c r="L252" s="19"/>
      <c r="M252" s="19"/>
      <c r="N252" s="19"/>
      <c r="O252" s="19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</row>
    <row r="253" spans="1:254" s="9" customFormat="1" ht="20.100000000000001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19"/>
      <c r="L253" s="19"/>
      <c r="M253" s="19"/>
      <c r="N253" s="19"/>
      <c r="O253" s="19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</row>
    <row r="254" spans="1:254" s="9" customFormat="1" ht="20.100000000000001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19"/>
      <c r="L254" s="19"/>
      <c r="M254" s="19"/>
      <c r="N254" s="19"/>
      <c r="O254" s="19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</row>
    <row r="255" spans="1:254" s="9" customFormat="1" ht="20.100000000000001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19"/>
      <c r="L255" s="19"/>
      <c r="M255" s="19"/>
      <c r="N255" s="19"/>
      <c r="O255" s="19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</row>
    <row r="256" spans="1:254" s="9" customFormat="1" ht="20.100000000000001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19"/>
      <c r="L256" s="19"/>
      <c r="M256" s="19"/>
      <c r="N256" s="19"/>
      <c r="O256" s="19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</row>
    <row r="257" spans="1:254" s="9" customFormat="1" ht="20.100000000000001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19"/>
      <c r="L257" s="19"/>
      <c r="M257" s="19"/>
      <c r="N257" s="19"/>
      <c r="O257" s="19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</row>
    <row r="258" spans="1:254" s="9" customFormat="1" ht="20.100000000000001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19"/>
      <c r="L258" s="19"/>
      <c r="M258" s="19"/>
      <c r="N258" s="19"/>
      <c r="O258" s="19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</row>
    <row r="259" spans="1:254" s="9" customFormat="1" ht="20.100000000000001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19"/>
      <c r="L259" s="19"/>
      <c r="M259" s="19"/>
      <c r="N259" s="19"/>
      <c r="O259" s="19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</row>
    <row r="260" spans="1:254" s="9" customFormat="1" ht="20.100000000000001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19"/>
      <c r="L260" s="19"/>
      <c r="M260" s="19"/>
      <c r="N260" s="19"/>
      <c r="O260" s="19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</row>
    <row r="261" spans="1:254" s="9" customFormat="1" ht="20.100000000000001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19"/>
      <c r="L261" s="19"/>
      <c r="M261" s="19"/>
      <c r="N261" s="19"/>
      <c r="O261" s="19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</row>
    <row r="262" spans="1:254" s="9" customFormat="1" ht="20.100000000000001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19"/>
      <c r="L262" s="19"/>
      <c r="M262" s="19"/>
      <c r="N262" s="19"/>
      <c r="O262" s="19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</row>
    <row r="263" spans="1:254" s="9" customFormat="1" ht="20.100000000000001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19"/>
      <c r="L263" s="19"/>
      <c r="M263" s="19"/>
      <c r="N263" s="19"/>
      <c r="O263" s="19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</row>
    <row r="264" spans="1:254" s="9" customFormat="1" ht="20.100000000000001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19"/>
      <c r="L264" s="19"/>
      <c r="M264" s="19"/>
      <c r="N264" s="19"/>
      <c r="O264" s="19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</row>
    <row r="265" spans="1:254" s="9" customFormat="1" ht="20.100000000000001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19"/>
      <c r="L265" s="19"/>
      <c r="M265" s="19"/>
      <c r="N265" s="19"/>
      <c r="O265" s="19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</row>
    <row r="266" spans="1:254" s="9" customFormat="1" ht="20.100000000000001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19"/>
      <c r="L266" s="19"/>
      <c r="M266" s="19"/>
      <c r="N266" s="19"/>
      <c r="O266" s="19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</row>
    <row r="267" spans="1:254" s="9" customFormat="1" ht="20.100000000000001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19"/>
      <c r="L267" s="19"/>
      <c r="M267" s="19"/>
      <c r="N267" s="19"/>
      <c r="O267" s="19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</row>
    <row r="268" spans="1:254" s="9" customFormat="1" ht="20.100000000000001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19"/>
      <c r="L268" s="19"/>
      <c r="M268" s="19"/>
      <c r="N268" s="19"/>
      <c r="O268" s="19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</row>
    <row r="269" spans="1:254" s="9" customFormat="1" ht="20.100000000000001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19"/>
      <c r="L269" s="19"/>
      <c r="M269" s="19"/>
      <c r="N269" s="19"/>
      <c r="O269" s="19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</row>
    <row r="270" spans="1:254" s="9" customFormat="1" ht="20.100000000000001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19"/>
      <c r="L270" s="19"/>
      <c r="M270" s="19"/>
      <c r="N270" s="19"/>
      <c r="O270" s="19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</row>
    <row r="271" spans="1:254" s="9" customFormat="1" ht="20.100000000000001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19"/>
      <c r="L271" s="19"/>
      <c r="M271" s="19"/>
      <c r="N271" s="19"/>
      <c r="O271" s="19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</row>
    <row r="272" spans="1:254" s="9" customFormat="1" ht="20.100000000000001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19"/>
      <c r="L272" s="19"/>
      <c r="M272" s="19"/>
      <c r="N272" s="19"/>
      <c r="O272" s="19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</row>
    <row r="273" spans="1:254" s="9" customFormat="1" ht="20.100000000000001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19"/>
      <c r="L273" s="19"/>
      <c r="M273" s="19"/>
      <c r="N273" s="19"/>
      <c r="O273" s="19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</row>
    <row r="274" spans="1:254" s="9" customFormat="1" ht="20.100000000000001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19"/>
      <c r="L274" s="19"/>
      <c r="M274" s="19"/>
      <c r="N274" s="19"/>
      <c r="O274" s="19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</row>
    <row r="275" spans="1:254" s="9" customFormat="1" ht="20.100000000000001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19"/>
      <c r="L275" s="19"/>
      <c r="M275" s="19"/>
      <c r="N275" s="19"/>
      <c r="O275" s="19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</row>
    <row r="276" spans="1:254" s="9" customFormat="1" ht="20.100000000000001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19"/>
      <c r="L276" s="19"/>
      <c r="M276" s="19"/>
      <c r="N276" s="19"/>
      <c r="O276" s="19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</row>
    <row r="277" spans="1:254" s="9" customFormat="1" ht="20.100000000000001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19"/>
      <c r="L277" s="19"/>
      <c r="M277" s="19"/>
      <c r="N277" s="19"/>
      <c r="O277" s="19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</row>
    <row r="278" spans="1:254" s="9" customFormat="1" ht="20.100000000000001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19"/>
      <c r="L278" s="19"/>
      <c r="M278" s="19"/>
      <c r="N278" s="19"/>
      <c r="O278" s="19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</row>
    <row r="279" spans="1:254" s="9" customFormat="1" ht="20.100000000000001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19"/>
      <c r="L279" s="19"/>
      <c r="M279" s="19"/>
      <c r="N279" s="19"/>
      <c r="O279" s="19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</row>
    <row r="280" spans="1:254" s="9" customFormat="1" ht="20.100000000000001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19"/>
      <c r="L280" s="19"/>
      <c r="M280" s="19"/>
      <c r="N280" s="19"/>
      <c r="O280" s="19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</row>
    <row r="281" spans="1:254" s="9" customFormat="1" ht="20.100000000000001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19"/>
      <c r="L281" s="19"/>
      <c r="M281" s="19"/>
      <c r="N281" s="19"/>
      <c r="O281" s="19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</row>
    <row r="282" spans="1:254" s="9" customFormat="1" ht="20.100000000000001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19"/>
      <c r="L282" s="19"/>
      <c r="M282" s="19"/>
      <c r="N282" s="19"/>
      <c r="O282" s="19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</row>
    <row r="283" spans="1:254" s="9" customFormat="1" ht="20.100000000000001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19"/>
      <c r="L283" s="19"/>
      <c r="M283" s="19"/>
      <c r="N283" s="19"/>
      <c r="O283" s="19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</row>
    <row r="284" spans="1:254" s="9" customFormat="1" ht="20.100000000000001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19"/>
      <c r="L284" s="19"/>
      <c r="M284" s="19"/>
      <c r="N284" s="19"/>
      <c r="O284" s="19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</row>
    <row r="285" spans="1:254" s="9" customFormat="1" ht="20.100000000000001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19"/>
      <c r="L285" s="19"/>
      <c r="M285" s="19"/>
      <c r="N285" s="19"/>
      <c r="O285" s="19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</row>
    <row r="286" spans="1:254" s="9" customFormat="1" ht="20.100000000000001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19"/>
      <c r="L286" s="19"/>
      <c r="M286" s="19"/>
      <c r="N286" s="19"/>
      <c r="O286" s="19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</row>
    <row r="287" spans="1:254" s="9" customFormat="1" ht="20.100000000000001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19"/>
      <c r="L287" s="19"/>
      <c r="M287" s="19"/>
      <c r="N287" s="19"/>
      <c r="O287" s="19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</row>
    <row r="288" spans="1:254" s="9" customFormat="1" ht="20.100000000000001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19"/>
      <c r="L288" s="19"/>
      <c r="M288" s="19"/>
      <c r="N288" s="19"/>
      <c r="O288" s="19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</row>
    <row r="289" spans="1:254" s="9" customFormat="1" ht="20.100000000000001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19"/>
      <c r="L289" s="19"/>
      <c r="M289" s="19"/>
      <c r="N289" s="19"/>
      <c r="O289" s="19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</row>
    <row r="290" spans="1:254" s="9" customFormat="1" ht="20.100000000000001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19"/>
      <c r="L290" s="19"/>
      <c r="M290" s="19"/>
      <c r="N290" s="19"/>
      <c r="O290" s="19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</row>
    <row r="291" spans="1:254" s="9" customFormat="1" ht="20.100000000000001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19"/>
      <c r="L291" s="19"/>
      <c r="M291" s="19"/>
      <c r="N291" s="19"/>
      <c r="O291" s="19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</row>
    <row r="292" spans="1:254" s="9" customFormat="1" ht="20.100000000000001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19"/>
      <c r="L292" s="19"/>
      <c r="M292" s="19"/>
      <c r="N292" s="19"/>
      <c r="O292" s="19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</row>
    <row r="293" spans="1:254" s="9" customFormat="1" ht="20.100000000000001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19"/>
      <c r="L293" s="19"/>
      <c r="M293" s="19"/>
      <c r="N293" s="19"/>
      <c r="O293" s="19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</row>
    <row r="294" spans="1:254" s="9" customFormat="1" ht="20.100000000000001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19"/>
      <c r="L294" s="19"/>
      <c r="M294" s="19"/>
      <c r="N294" s="19"/>
      <c r="O294" s="19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</row>
    <row r="295" spans="1:254" s="9" customFormat="1" ht="20.100000000000001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19"/>
      <c r="L295" s="19"/>
      <c r="M295" s="19"/>
      <c r="N295" s="19"/>
      <c r="O295" s="19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</row>
    <row r="296" spans="1:254" s="9" customFormat="1" ht="20.100000000000001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19"/>
      <c r="L296" s="19"/>
      <c r="M296" s="19"/>
      <c r="N296" s="19"/>
      <c r="O296" s="19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</row>
    <row r="297" spans="1:254" s="9" customFormat="1" ht="20.100000000000001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19"/>
      <c r="L297" s="19"/>
      <c r="M297" s="19"/>
      <c r="N297" s="19"/>
      <c r="O297" s="19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</row>
    <row r="298" spans="1:254" s="9" customFormat="1" ht="20.100000000000001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19"/>
      <c r="L298" s="19"/>
      <c r="M298" s="19"/>
      <c r="N298" s="19"/>
      <c r="O298" s="19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</row>
    <row r="299" spans="1:254" s="9" customFormat="1" ht="20.100000000000001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19"/>
      <c r="L299" s="19"/>
      <c r="M299" s="19"/>
      <c r="N299" s="19"/>
      <c r="O299" s="19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</row>
    <row r="300" spans="1:254" s="9" customFormat="1" ht="20.100000000000001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19"/>
      <c r="L300" s="19"/>
      <c r="M300" s="19"/>
      <c r="N300" s="19"/>
      <c r="O300" s="19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</row>
    <row r="301" spans="1:254" s="9" customFormat="1" ht="20.100000000000001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19"/>
      <c r="L301" s="19"/>
      <c r="M301" s="19"/>
      <c r="N301" s="19"/>
      <c r="O301" s="19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</row>
    <row r="302" spans="1:254" s="9" customFormat="1" ht="20.100000000000001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19"/>
      <c r="L302" s="19"/>
      <c r="M302" s="19"/>
      <c r="N302" s="19"/>
      <c r="O302" s="19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</row>
    <row r="303" spans="1:254" s="9" customFormat="1" ht="20.100000000000001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19"/>
      <c r="L303" s="19"/>
      <c r="M303" s="19"/>
      <c r="N303" s="19"/>
      <c r="O303" s="19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</row>
    <row r="304" spans="1:254" s="9" customFormat="1" ht="20.100000000000001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19"/>
      <c r="L304" s="19"/>
      <c r="M304" s="19"/>
      <c r="N304" s="19"/>
      <c r="O304" s="19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</row>
    <row r="305" spans="1:254" s="9" customFormat="1" ht="20.100000000000001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19"/>
      <c r="L305" s="19"/>
      <c r="M305" s="19"/>
      <c r="N305" s="19"/>
      <c r="O305" s="19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</row>
    <row r="306" spans="1:254" s="9" customFormat="1" ht="20.100000000000001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19"/>
      <c r="L306" s="19"/>
      <c r="M306" s="19"/>
      <c r="N306" s="19"/>
      <c r="O306" s="19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</row>
    <row r="307" spans="1:254" s="9" customFormat="1" ht="20.100000000000001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19"/>
      <c r="L307" s="19"/>
      <c r="M307" s="19"/>
      <c r="N307" s="19"/>
      <c r="O307" s="19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</row>
    <row r="308" spans="1:254" s="9" customFormat="1" ht="20.100000000000001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19"/>
      <c r="L308" s="19"/>
      <c r="M308" s="19"/>
      <c r="N308" s="19"/>
      <c r="O308" s="19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</row>
    <row r="309" spans="1:254" s="9" customFormat="1" ht="20.100000000000001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19"/>
      <c r="L309" s="19"/>
      <c r="M309" s="19"/>
      <c r="N309" s="19"/>
      <c r="O309" s="19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</row>
    <row r="310" spans="1:254" s="9" customFormat="1" ht="20.100000000000001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19"/>
      <c r="L310" s="19"/>
      <c r="M310" s="19"/>
      <c r="N310" s="19"/>
      <c r="O310" s="19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</row>
    <row r="311" spans="1:254" s="9" customFormat="1" ht="20.100000000000001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19"/>
      <c r="L311" s="19"/>
      <c r="M311" s="19"/>
      <c r="N311" s="19"/>
      <c r="O311" s="19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</row>
    <row r="1048556" ht="12.75" customHeight="1"/>
    <row r="1048557" ht="12.75" customHeight="1"/>
    <row r="1048558" ht="12.75" customHeight="1"/>
    <row r="1048559" ht="12.75" customHeight="1"/>
    <row r="1048560" ht="12.75" customHeight="1"/>
    <row r="1048561" ht="12.75" customHeight="1"/>
    <row r="1048562" ht="12.75" customHeight="1"/>
    <row r="1048563" ht="12.75" customHeight="1"/>
    <row r="1048564" ht="12.75" customHeight="1"/>
    <row r="1048565" ht="12.75" customHeight="1"/>
    <row r="1048566" ht="12.75" customHeight="1"/>
    <row r="1048567" ht="12.75" customHeight="1"/>
    <row r="1048568" ht="12.75" customHeight="1"/>
    <row r="1048569" ht="12.75" customHeight="1"/>
    <row r="1048570" ht="12.75" customHeight="1"/>
    <row r="1048571" ht="12.75" customHeight="1"/>
    <row r="1048572" ht="12.75" customHeight="1"/>
    <row r="1048573" ht="12.75" customHeight="1"/>
    <row r="1048574" ht="12.75" customHeight="1"/>
    <row r="1048575" ht="12.75" customHeight="1"/>
    <row r="1048576" ht="12.75" customHeight="1"/>
  </sheetData>
  <mergeCells count="67">
    <mergeCell ref="K10:O10"/>
    <mergeCell ref="G20:J20"/>
    <mergeCell ref="C2:E2"/>
    <mergeCell ref="F2:R2"/>
    <mergeCell ref="B7:C9"/>
    <mergeCell ref="D7:F8"/>
    <mergeCell ref="N7:N9"/>
    <mergeCell ref="O7:O9"/>
    <mergeCell ref="P7:R7"/>
    <mergeCell ref="P8:R9"/>
    <mergeCell ref="H3:I4"/>
    <mergeCell ref="H5:I5"/>
    <mergeCell ref="B3:F5"/>
    <mergeCell ref="G7:J9"/>
    <mergeCell ref="K7:K9"/>
    <mergeCell ref="L7:L9"/>
    <mergeCell ref="M7:M9"/>
    <mergeCell ref="B10:F10"/>
    <mergeCell ref="G10:J10"/>
    <mergeCell ref="P10:R10"/>
    <mergeCell ref="B11:C17"/>
    <mergeCell ref="G11:J11"/>
    <mergeCell ref="P11:R11"/>
    <mergeCell ref="G12:J12"/>
    <mergeCell ref="P12:R12"/>
    <mergeCell ref="G13:J13"/>
    <mergeCell ref="P13:R13"/>
    <mergeCell ref="G15:J15"/>
    <mergeCell ref="P15:R15"/>
    <mergeCell ref="P16:R16"/>
    <mergeCell ref="P17:R17"/>
    <mergeCell ref="G16:J16"/>
    <mergeCell ref="G17:J17"/>
    <mergeCell ref="T16:U16"/>
    <mergeCell ref="T13:U13"/>
    <mergeCell ref="G14:J14"/>
    <mergeCell ref="P14:R14"/>
    <mergeCell ref="T14:U14"/>
    <mergeCell ref="T15:U15"/>
    <mergeCell ref="T17:U17"/>
    <mergeCell ref="B18:F18"/>
    <mergeCell ref="G18:J18"/>
    <mergeCell ref="P18:R18"/>
    <mergeCell ref="K18:O18"/>
    <mergeCell ref="G25:J25"/>
    <mergeCell ref="P24:R24"/>
    <mergeCell ref="B19:C25"/>
    <mergeCell ref="P19:R19"/>
    <mergeCell ref="P21:R21"/>
    <mergeCell ref="P20:R20"/>
    <mergeCell ref="P22:R22"/>
    <mergeCell ref="P23:R23"/>
    <mergeCell ref="G19:J19"/>
    <mergeCell ref="G21:J21"/>
    <mergeCell ref="P25:R25"/>
    <mergeCell ref="G22:J22"/>
    <mergeCell ref="G23:J23"/>
    <mergeCell ref="G24:J24"/>
    <mergeCell ref="T26:U26"/>
    <mergeCell ref="T27:U27"/>
    <mergeCell ref="T21:U21"/>
    <mergeCell ref="T19:U19"/>
    <mergeCell ref="T20:U20"/>
    <mergeCell ref="T22:U22"/>
    <mergeCell ref="T23:U23"/>
    <mergeCell ref="T25:U25"/>
    <mergeCell ref="T24:U24"/>
  </mergeCells>
  <printOptions horizontalCentered="1"/>
  <pageMargins left="0" right="0" top="0.27559055118110237" bottom="0.27559055118110237" header="0" footer="0"/>
  <pageSetup paperSize="9" scale="65" fitToWidth="0" fitToHeight="0" pageOrder="overThenDown" orientation="portrait" horizontalDpi="1200" vertic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33"/>
  </sheetPr>
  <dimension ref="A1:IT1048576"/>
  <sheetViews>
    <sheetView topLeftCell="A10" zoomScale="75" zoomScaleNormal="75" workbookViewId="0">
      <selection activeCell="E25" sqref="E25"/>
    </sheetView>
  </sheetViews>
  <sheetFormatPr defaultRowHeight="20.100000000000001" customHeight="1"/>
  <cols>
    <col min="1" max="1" width="3.59765625" style="7" customWidth="1"/>
    <col min="2" max="2" width="10.59765625" style="1" customWidth="1"/>
    <col min="3" max="3" width="15.59765625" style="1" customWidth="1"/>
    <col min="4" max="6" width="10.59765625" style="1" customWidth="1"/>
    <col min="7" max="7" width="1.59765625" style="1" customWidth="1"/>
    <col min="8" max="8" width="12.59765625" style="1" customWidth="1"/>
    <col min="9" max="9" width="1.59765625" style="1" customWidth="1"/>
    <col min="10" max="10" width="6.69921875" style="5" hidden="1" customWidth="1"/>
    <col min="11" max="11" width="4" style="5" hidden="1" customWidth="1"/>
    <col min="12" max="12" width="2.59765625" style="5" hidden="1" customWidth="1"/>
    <col min="13" max="13" width="6.69921875" style="5" hidden="1" customWidth="1"/>
    <col min="14" max="14" width="3.3984375" style="5" hidden="1" customWidth="1"/>
    <col min="15" max="16" width="8.59765625" style="1" customWidth="1"/>
    <col min="17" max="17" width="29.5" style="1" customWidth="1"/>
    <col min="18" max="18" width="3.59765625" style="7" customWidth="1"/>
    <col min="19" max="21" width="8.59765625" style="7" customWidth="1"/>
    <col min="22" max="38" width="10.59765625" style="7" customWidth="1"/>
    <col min="39" max="254" width="10.59765625" style="1" customWidth="1"/>
    <col min="255" max="1021" width="10.59765625" customWidth="1"/>
  </cols>
  <sheetData>
    <row r="1" spans="1:254" s="9" customFormat="1" ht="20.100000000000001" customHeight="1">
      <c r="A1" s="7"/>
      <c r="B1" s="50"/>
      <c r="C1" s="50"/>
      <c r="D1" s="50"/>
      <c r="E1" s="50"/>
      <c r="F1" s="50"/>
      <c r="G1" s="50"/>
      <c r="H1" s="50"/>
      <c r="I1" s="50"/>
      <c r="J1" s="52"/>
      <c r="K1" s="52"/>
      <c r="L1" s="52"/>
      <c r="M1" s="52"/>
      <c r="N1" s="52"/>
      <c r="O1" s="50"/>
      <c r="P1" s="50"/>
      <c r="Q1" s="81">
        <v>2019</v>
      </c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</row>
    <row r="2" spans="1:254" s="9" customFormat="1" ht="147.75" customHeight="1">
      <c r="A2" s="7"/>
      <c r="B2" s="50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7"/>
      <c r="T2" s="20"/>
      <c r="U2" s="20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</row>
    <row r="3" spans="1:254" ht="15" customHeight="1">
      <c r="B3" s="530" t="s">
        <v>208</v>
      </c>
      <c r="C3" s="497"/>
      <c r="D3" s="497"/>
      <c r="E3" s="497"/>
      <c r="F3" s="531"/>
      <c r="G3" s="50"/>
      <c r="H3" s="554" t="s">
        <v>21</v>
      </c>
      <c r="I3" s="50"/>
      <c r="J3" s="47"/>
      <c r="K3" s="47"/>
      <c r="L3" s="47"/>
      <c r="M3" s="47"/>
      <c r="N3" s="47"/>
      <c r="O3" s="48" t="s">
        <v>55</v>
      </c>
      <c r="P3" s="49"/>
      <c r="Q3" s="49"/>
    </row>
    <row r="4" spans="1:254" ht="15" customHeight="1">
      <c r="B4" s="498"/>
      <c r="C4" s="499"/>
      <c r="D4" s="499"/>
      <c r="E4" s="499"/>
      <c r="F4" s="532"/>
      <c r="G4" s="93"/>
      <c r="H4" s="554"/>
      <c r="I4" s="50"/>
      <c r="J4" s="47"/>
      <c r="K4" s="47"/>
      <c r="L4" s="47"/>
      <c r="M4" s="47"/>
      <c r="N4" s="47"/>
      <c r="O4" s="48" t="s">
        <v>56</v>
      </c>
      <c r="P4" s="49"/>
      <c r="Q4" s="49"/>
    </row>
    <row r="5" spans="1:254" ht="24.9" customHeight="1">
      <c r="B5" s="500"/>
      <c r="C5" s="501"/>
      <c r="D5" s="501"/>
      <c r="E5" s="501"/>
      <c r="F5" s="533"/>
      <c r="G5" s="94"/>
      <c r="H5" s="86">
        <v>70</v>
      </c>
      <c r="I5" s="50"/>
      <c r="J5" s="47"/>
      <c r="K5" s="47"/>
      <c r="L5" s="47"/>
      <c r="M5" s="47"/>
      <c r="N5" s="47"/>
      <c r="O5" s="48" t="s">
        <v>57</v>
      </c>
      <c r="P5" s="49"/>
      <c r="Q5" s="49"/>
    </row>
    <row r="6" spans="1:254" s="9" customFormat="1" ht="20.100000000000001" customHeight="1">
      <c r="A6" s="7"/>
      <c r="B6" s="50"/>
      <c r="C6" s="50"/>
      <c r="D6" s="51"/>
      <c r="E6" s="51"/>
      <c r="F6" s="51"/>
      <c r="G6" s="51"/>
      <c r="H6" s="50"/>
      <c r="I6" s="50"/>
      <c r="J6" s="52"/>
      <c r="K6" s="52"/>
      <c r="L6" s="52"/>
      <c r="M6" s="52"/>
      <c r="N6" s="52"/>
      <c r="O6" s="50"/>
      <c r="P6" s="50"/>
      <c r="Q6" s="50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</row>
    <row r="7" spans="1:254" ht="20.100000000000001" customHeight="1">
      <c r="B7" s="270" t="s">
        <v>0</v>
      </c>
      <c r="C7" s="270"/>
      <c r="D7" s="243" t="s">
        <v>23</v>
      </c>
      <c r="E7" s="503"/>
      <c r="F7" s="288"/>
      <c r="G7" s="270" t="s">
        <v>65</v>
      </c>
      <c r="H7" s="270"/>
      <c r="I7" s="270"/>
      <c r="J7" s="550" t="s">
        <v>1</v>
      </c>
      <c r="K7" s="550" t="s">
        <v>2</v>
      </c>
      <c r="L7" s="542" t="s">
        <v>3</v>
      </c>
      <c r="M7" s="542" t="s">
        <v>4</v>
      </c>
      <c r="N7" s="542" t="s">
        <v>5</v>
      </c>
      <c r="O7" s="322" t="s">
        <v>25</v>
      </c>
      <c r="P7" s="322"/>
      <c r="Q7" s="322"/>
    </row>
    <row r="8" spans="1:254" ht="20.100000000000001" customHeight="1">
      <c r="B8" s="270"/>
      <c r="C8" s="270"/>
      <c r="D8" s="245"/>
      <c r="E8" s="504"/>
      <c r="F8" s="289"/>
      <c r="G8" s="270"/>
      <c r="H8" s="270"/>
      <c r="I8" s="270"/>
      <c r="J8" s="550"/>
      <c r="K8" s="550"/>
      <c r="L8" s="542"/>
      <c r="M8" s="542"/>
      <c r="N8" s="542"/>
      <c r="O8" s="322" t="s">
        <v>191</v>
      </c>
      <c r="P8" s="322"/>
      <c r="Q8" s="322"/>
      <c r="R8" s="9"/>
    </row>
    <row r="9" spans="1:254" ht="20.100000000000001" customHeight="1">
      <c r="B9" s="270"/>
      <c r="C9" s="270"/>
      <c r="D9" s="53" t="s">
        <v>7</v>
      </c>
      <c r="E9" s="53" t="s">
        <v>27</v>
      </c>
      <c r="F9" s="53" t="s">
        <v>24</v>
      </c>
      <c r="G9" s="270"/>
      <c r="H9" s="270"/>
      <c r="I9" s="270"/>
      <c r="J9" s="550"/>
      <c r="K9" s="550"/>
      <c r="L9" s="542"/>
      <c r="M9" s="542"/>
      <c r="N9" s="542"/>
      <c r="O9" s="322"/>
      <c r="P9" s="322"/>
      <c r="Q9" s="322"/>
      <c r="R9" s="9"/>
      <c r="T9" s="10"/>
      <c r="U9" s="10"/>
      <c r="V9" s="10"/>
      <c r="W9" s="10"/>
      <c r="X9" s="10"/>
    </row>
    <row r="10" spans="1:254" ht="20.100000000000001" customHeight="1">
      <c r="B10" s="319" t="s">
        <v>18</v>
      </c>
      <c r="C10" s="319"/>
      <c r="D10" s="319"/>
      <c r="E10" s="319"/>
      <c r="F10" s="319"/>
      <c r="G10" s="518">
        <v>70</v>
      </c>
      <c r="H10" s="518"/>
      <c r="I10" s="518"/>
      <c r="J10" s="539"/>
      <c r="K10" s="539"/>
      <c r="L10" s="539"/>
      <c r="M10" s="539"/>
      <c r="N10" s="539"/>
      <c r="O10" s="319" t="s">
        <v>28</v>
      </c>
      <c r="P10" s="319"/>
      <c r="Q10" s="319"/>
      <c r="R10" s="9"/>
      <c r="S10" s="9"/>
      <c r="T10" s="9"/>
      <c r="U10" s="9"/>
      <c r="V10" s="9"/>
      <c r="W10" s="10"/>
      <c r="X10" s="10"/>
      <c r="Y10" s="10"/>
    </row>
    <row r="11" spans="1:254" ht="20.100000000000001" customHeight="1">
      <c r="B11" s="291" t="s">
        <v>144</v>
      </c>
      <c r="C11" s="291"/>
      <c r="D11" s="54">
        <v>150</v>
      </c>
      <c r="E11" s="54">
        <v>1000</v>
      </c>
      <c r="F11" s="54">
        <v>175</v>
      </c>
      <c r="G11" s="517">
        <v>538</v>
      </c>
      <c r="H11" s="517"/>
      <c r="I11" s="517"/>
      <c r="J11" s="89">
        <v>538</v>
      </c>
      <c r="K11" s="89">
        <f>((D5+E5)/2)-F5</f>
        <v>0</v>
      </c>
      <c r="L11" s="89">
        <f t="shared" ref="L11:L17" si="0">K11/50</f>
        <v>0</v>
      </c>
      <c r="M11" s="89">
        <v>1.61</v>
      </c>
      <c r="N11" s="89">
        <f t="shared" ref="N11:N17" si="1">POWER(L11,M11)</f>
        <v>0</v>
      </c>
      <c r="O11" s="513">
        <v>187</v>
      </c>
      <c r="P11" s="513"/>
      <c r="Q11" s="513"/>
      <c r="R11" s="9"/>
      <c r="S11" s="10"/>
      <c r="T11" s="553"/>
      <c r="U11" s="553"/>
      <c r="V11" s="10"/>
      <c r="W11" s="10"/>
      <c r="X11" s="10"/>
    </row>
    <row r="12" spans="1:254" ht="20.100000000000001" customHeight="1">
      <c r="B12" s="291"/>
      <c r="C12" s="291"/>
      <c r="D12" s="56">
        <v>150</v>
      </c>
      <c r="E12" s="56">
        <v>1250</v>
      </c>
      <c r="F12" s="56">
        <v>175</v>
      </c>
      <c r="G12" s="517">
        <v>739</v>
      </c>
      <c r="H12" s="517"/>
      <c r="I12" s="517"/>
      <c r="J12" s="89">
        <v>739</v>
      </c>
      <c r="K12" s="89">
        <f>((D5+E5)/2)-F5</f>
        <v>0</v>
      </c>
      <c r="L12" s="89">
        <f t="shared" si="0"/>
        <v>0</v>
      </c>
      <c r="M12" s="89">
        <v>1.61</v>
      </c>
      <c r="N12" s="89">
        <f t="shared" si="1"/>
        <v>0</v>
      </c>
      <c r="O12" s="540">
        <v>220</v>
      </c>
      <c r="P12" s="540"/>
      <c r="Q12" s="540"/>
      <c r="S12" s="10"/>
      <c r="T12" s="534"/>
      <c r="U12" s="534"/>
      <c r="V12" s="10"/>
      <c r="W12" s="10"/>
      <c r="X12" s="10"/>
    </row>
    <row r="13" spans="1:254" ht="20.100000000000001" customHeight="1">
      <c r="B13" s="291"/>
      <c r="C13" s="291"/>
      <c r="D13" s="54">
        <v>150</v>
      </c>
      <c r="E13" s="54">
        <v>1500</v>
      </c>
      <c r="F13" s="54">
        <v>175</v>
      </c>
      <c r="G13" s="517">
        <v>940</v>
      </c>
      <c r="H13" s="517"/>
      <c r="I13" s="517"/>
      <c r="J13" s="89">
        <v>940</v>
      </c>
      <c r="K13" s="89">
        <f>((D5+E5)/2)-F5</f>
        <v>0</v>
      </c>
      <c r="L13" s="89">
        <f t="shared" si="0"/>
        <v>0</v>
      </c>
      <c r="M13" s="89">
        <v>1.61</v>
      </c>
      <c r="N13" s="89">
        <f t="shared" si="1"/>
        <v>0</v>
      </c>
      <c r="O13" s="513">
        <v>253</v>
      </c>
      <c r="P13" s="513"/>
      <c r="Q13" s="513"/>
      <c r="S13" s="10"/>
      <c r="T13" s="535"/>
      <c r="U13" s="535"/>
      <c r="V13" s="10"/>
      <c r="W13" s="10"/>
      <c r="X13" s="10"/>
    </row>
    <row r="14" spans="1:254" ht="20.100000000000001" customHeight="1">
      <c r="B14" s="291"/>
      <c r="C14" s="291"/>
      <c r="D14" s="56">
        <v>150</v>
      </c>
      <c r="E14" s="56">
        <v>1750</v>
      </c>
      <c r="F14" s="56">
        <v>175</v>
      </c>
      <c r="G14" s="517">
        <v>1145</v>
      </c>
      <c r="H14" s="517"/>
      <c r="I14" s="517"/>
      <c r="J14" s="89">
        <v>1145</v>
      </c>
      <c r="K14" s="89">
        <f>((D5+E5)/2)-F5</f>
        <v>0</v>
      </c>
      <c r="L14" s="89">
        <f t="shared" si="0"/>
        <v>0</v>
      </c>
      <c r="M14" s="89">
        <v>1.61</v>
      </c>
      <c r="N14" s="89">
        <f t="shared" si="1"/>
        <v>0</v>
      </c>
      <c r="O14" s="540">
        <v>286</v>
      </c>
      <c r="P14" s="540"/>
      <c r="Q14" s="540"/>
      <c r="S14" s="10"/>
      <c r="T14" s="534"/>
      <c r="U14" s="534"/>
      <c r="V14" s="10"/>
      <c r="W14" s="10"/>
      <c r="X14" s="10"/>
    </row>
    <row r="15" spans="1:254" ht="20.100000000000001" customHeight="1">
      <c r="B15" s="291"/>
      <c r="C15" s="291"/>
      <c r="D15" s="54">
        <v>150</v>
      </c>
      <c r="E15" s="54">
        <v>2000</v>
      </c>
      <c r="F15" s="54">
        <v>175</v>
      </c>
      <c r="G15" s="517">
        <v>1350</v>
      </c>
      <c r="H15" s="517"/>
      <c r="I15" s="517"/>
      <c r="J15" s="89">
        <v>1350</v>
      </c>
      <c r="K15" s="89">
        <f>((D5+E5)/2)-F5</f>
        <v>0</v>
      </c>
      <c r="L15" s="89">
        <f t="shared" si="0"/>
        <v>0</v>
      </c>
      <c r="M15" s="89">
        <v>1.61</v>
      </c>
      <c r="N15" s="89">
        <f t="shared" si="1"/>
        <v>0</v>
      </c>
      <c r="O15" s="513">
        <v>319</v>
      </c>
      <c r="P15" s="513"/>
      <c r="Q15" s="513"/>
      <c r="S15" s="10"/>
      <c r="T15" s="535"/>
      <c r="U15" s="535"/>
      <c r="V15" s="10"/>
      <c r="W15" s="10"/>
      <c r="X15" s="10"/>
    </row>
    <row r="16" spans="1:254" ht="20.100000000000001" customHeight="1">
      <c r="B16" s="291"/>
      <c r="C16" s="291"/>
      <c r="D16" s="56">
        <v>150</v>
      </c>
      <c r="E16" s="56">
        <v>2250</v>
      </c>
      <c r="F16" s="56">
        <v>175</v>
      </c>
      <c r="G16" s="517">
        <v>1555</v>
      </c>
      <c r="H16" s="517"/>
      <c r="I16" s="517"/>
      <c r="J16" s="89">
        <v>1555</v>
      </c>
      <c r="K16" s="89">
        <f>((D5+E5)/2)-F5</f>
        <v>0</v>
      </c>
      <c r="L16" s="89">
        <f t="shared" si="0"/>
        <v>0</v>
      </c>
      <c r="M16" s="89">
        <v>1.61</v>
      </c>
      <c r="N16" s="89">
        <f t="shared" si="1"/>
        <v>0</v>
      </c>
      <c r="O16" s="540">
        <v>363</v>
      </c>
      <c r="P16" s="540"/>
      <c r="Q16" s="540"/>
      <c r="S16" s="10"/>
      <c r="T16" s="534"/>
      <c r="U16" s="534"/>
      <c r="V16" s="10"/>
      <c r="W16" s="10"/>
      <c r="X16" s="10"/>
    </row>
    <row r="17" spans="1:254" ht="20.100000000000001" customHeight="1">
      <c r="B17" s="291"/>
      <c r="C17" s="291"/>
      <c r="D17" s="54">
        <v>150</v>
      </c>
      <c r="E17" s="54">
        <v>2500</v>
      </c>
      <c r="F17" s="54">
        <v>175</v>
      </c>
      <c r="G17" s="517">
        <v>1759</v>
      </c>
      <c r="H17" s="517"/>
      <c r="I17" s="517"/>
      <c r="J17" s="89">
        <v>1759</v>
      </c>
      <c r="K17" s="89">
        <f>((D5+E5)/2)-F5</f>
        <v>0</v>
      </c>
      <c r="L17" s="89">
        <f t="shared" si="0"/>
        <v>0</v>
      </c>
      <c r="M17" s="89">
        <v>1.61</v>
      </c>
      <c r="N17" s="89">
        <f t="shared" si="1"/>
        <v>0</v>
      </c>
      <c r="O17" s="513">
        <v>418</v>
      </c>
      <c r="P17" s="513"/>
      <c r="Q17" s="513"/>
      <c r="R17" s="9"/>
      <c r="S17" s="9"/>
      <c r="T17" s="535"/>
      <c r="U17" s="535"/>
      <c r="V17" s="10"/>
      <c r="W17" s="10"/>
      <c r="X17" s="10"/>
    </row>
    <row r="18" spans="1:254" ht="20.100000000000001" customHeight="1">
      <c r="B18" s="319" t="s">
        <v>19</v>
      </c>
      <c r="C18" s="319"/>
      <c r="D18" s="319"/>
      <c r="E18" s="319"/>
      <c r="F18" s="319"/>
      <c r="G18" s="518">
        <v>70</v>
      </c>
      <c r="H18" s="518"/>
      <c r="I18" s="518"/>
      <c r="J18" s="539"/>
      <c r="K18" s="539"/>
      <c r="L18" s="539"/>
      <c r="M18" s="539"/>
      <c r="N18" s="539"/>
      <c r="O18" s="319" t="s">
        <v>29</v>
      </c>
      <c r="P18" s="319"/>
      <c r="Q18" s="319"/>
      <c r="R18" s="9"/>
      <c r="S18" s="9"/>
      <c r="T18" s="9"/>
      <c r="U18" s="9"/>
      <c r="V18" s="9"/>
      <c r="W18" s="10"/>
      <c r="X18" s="10"/>
      <c r="Y18" s="10"/>
    </row>
    <row r="19" spans="1:254" ht="20.100000000000001" customHeight="1">
      <c r="B19" s="291" t="s">
        <v>145</v>
      </c>
      <c r="C19" s="291"/>
      <c r="D19" s="54">
        <v>290</v>
      </c>
      <c r="E19" s="54">
        <v>1000</v>
      </c>
      <c r="F19" s="54">
        <v>175</v>
      </c>
      <c r="G19" s="517">
        <v>812</v>
      </c>
      <c r="H19" s="517"/>
      <c r="I19" s="517"/>
      <c r="J19" s="89">
        <v>812</v>
      </c>
      <c r="K19" s="89">
        <f>((D5+E5)/2)-F5</f>
        <v>0</v>
      </c>
      <c r="L19" s="89">
        <f t="shared" ref="L19:L25" si="2">K19/50</f>
        <v>0</v>
      </c>
      <c r="M19" s="89">
        <v>1.71</v>
      </c>
      <c r="N19" s="89">
        <f t="shared" ref="N19:N25" si="3">POWER(L19,M19)</f>
        <v>0</v>
      </c>
      <c r="O19" s="513">
        <v>297</v>
      </c>
      <c r="P19" s="513"/>
      <c r="Q19" s="513"/>
      <c r="R19" s="9"/>
      <c r="S19" s="9"/>
      <c r="T19" s="534"/>
      <c r="U19" s="534"/>
      <c r="V19" s="10"/>
      <c r="W19" s="10"/>
      <c r="X19" s="10"/>
    </row>
    <row r="20" spans="1:254" ht="20.100000000000001" customHeight="1">
      <c r="B20" s="291"/>
      <c r="C20" s="291"/>
      <c r="D20" s="56">
        <v>290</v>
      </c>
      <c r="E20" s="56">
        <v>1250</v>
      </c>
      <c r="F20" s="56">
        <v>175</v>
      </c>
      <c r="G20" s="517">
        <v>1110</v>
      </c>
      <c r="H20" s="517"/>
      <c r="I20" s="517"/>
      <c r="J20" s="89">
        <v>1110</v>
      </c>
      <c r="K20" s="89">
        <f>((D5+E5)/2)-F5</f>
        <v>0</v>
      </c>
      <c r="L20" s="89">
        <f t="shared" si="2"/>
        <v>0</v>
      </c>
      <c r="M20" s="89">
        <v>1.71</v>
      </c>
      <c r="N20" s="89">
        <f t="shared" si="3"/>
        <v>0</v>
      </c>
      <c r="O20" s="540">
        <v>374</v>
      </c>
      <c r="P20" s="540"/>
      <c r="Q20" s="540"/>
      <c r="T20" s="551"/>
      <c r="U20" s="551"/>
      <c r="V20" s="10"/>
      <c r="W20" s="10"/>
      <c r="X20" s="10"/>
    </row>
    <row r="21" spans="1:254" ht="20.100000000000001" customHeight="1">
      <c r="B21" s="291"/>
      <c r="C21" s="291"/>
      <c r="D21" s="54">
        <v>290</v>
      </c>
      <c r="E21" s="54">
        <v>1500</v>
      </c>
      <c r="F21" s="54">
        <v>175</v>
      </c>
      <c r="G21" s="517">
        <v>1415</v>
      </c>
      <c r="H21" s="517"/>
      <c r="I21" s="517"/>
      <c r="J21" s="89">
        <v>1415</v>
      </c>
      <c r="K21" s="89">
        <f>((D5+E5)/2)-F5</f>
        <v>0</v>
      </c>
      <c r="L21" s="89">
        <f t="shared" si="2"/>
        <v>0</v>
      </c>
      <c r="M21" s="89">
        <v>1.71</v>
      </c>
      <c r="N21" s="89">
        <f t="shared" si="3"/>
        <v>0</v>
      </c>
      <c r="O21" s="513">
        <v>429</v>
      </c>
      <c r="P21" s="513"/>
      <c r="Q21" s="513"/>
      <c r="T21" s="551"/>
      <c r="U21" s="551"/>
      <c r="V21" s="10"/>
      <c r="W21" s="10"/>
      <c r="X21" s="10"/>
    </row>
    <row r="22" spans="1:254" ht="20.100000000000001" customHeight="1">
      <c r="B22" s="291"/>
      <c r="C22" s="291"/>
      <c r="D22" s="56">
        <v>290</v>
      </c>
      <c r="E22" s="56">
        <v>1750</v>
      </c>
      <c r="F22" s="56">
        <v>175</v>
      </c>
      <c r="G22" s="517">
        <v>1725</v>
      </c>
      <c r="H22" s="517"/>
      <c r="I22" s="517"/>
      <c r="J22" s="89">
        <v>1725</v>
      </c>
      <c r="K22" s="89">
        <f>((D5+E5)/2)-F5</f>
        <v>0</v>
      </c>
      <c r="L22" s="89">
        <f t="shared" si="2"/>
        <v>0</v>
      </c>
      <c r="M22" s="89">
        <v>1.71</v>
      </c>
      <c r="N22" s="89">
        <f t="shared" si="3"/>
        <v>0</v>
      </c>
      <c r="O22" s="540">
        <v>462</v>
      </c>
      <c r="P22" s="540"/>
      <c r="Q22" s="540"/>
      <c r="T22" s="551"/>
      <c r="U22" s="551"/>
      <c r="V22" s="10"/>
      <c r="W22" s="10"/>
      <c r="X22" s="10"/>
    </row>
    <row r="23" spans="1:254" ht="20.100000000000001" customHeight="1">
      <c r="B23" s="291"/>
      <c r="C23" s="291"/>
      <c r="D23" s="54">
        <v>290</v>
      </c>
      <c r="E23" s="54">
        <v>2000</v>
      </c>
      <c r="F23" s="54">
        <v>175</v>
      </c>
      <c r="G23" s="517">
        <v>2038</v>
      </c>
      <c r="H23" s="517"/>
      <c r="I23" s="517"/>
      <c r="J23" s="89">
        <v>2038</v>
      </c>
      <c r="K23" s="89">
        <f>((D5+E5)/2)-F5</f>
        <v>0</v>
      </c>
      <c r="L23" s="89">
        <f t="shared" si="2"/>
        <v>0</v>
      </c>
      <c r="M23" s="89">
        <v>1.71</v>
      </c>
      <c r="N23" s="89">
        <f t="shared" si="3"/>
        <v>0</v>
      </c>
      <c r="O23" s="513">
        <v>523</v>
      </c>
      <c r="P23" s="513"/>
      <c r="Q23" s="513"/>
      <c r="T23" s="551"/>
      <c r="U23" s="551"/>
      <c r="V23" s="10"/>
      <c r="W23" s="10"/>
      <c r="X23" s="10"/>
    </row>
    <row r="24" spans="1:254" ht="20.100000000000001" customHeight="1">
      <c r="B24" s="291"/>
      <c r="C24" s="291"/>
      <c r="D24" s="56">
        <v>290</v>
      </c>
      <c r="E24" s="56">
        <v>2250</v>
      </c>
      <c r="F24" s="56">
        <v>175</v>
      </c>
      <c r="G24" s="517">
        <v>2346</v>
      </c>
      <c r="H24" s="517"/>
      <c r="I24" s="517"/>
      <c r="J24" s="89">
        <v>2346</v>
      </c>
      <c r="K24" s="89">
        <f>((D5+E5)/2)-F5</f>
        <v>0</v>
      </c>
      <c r="L24" s="89">
        <f t="shared" si="2"/>
        <v>0</v>
      </c>
      <c r="M24" s="89">
        <v>1.71</v>
      </c>
      <c r="N24" s="89">
        <f t="shared" si="3"/>
        <v>0</v>
      </c>
      <c r="O24" s="540">
        <v>605</v>
      </c>
      <c r="P24" s="540"/>
      <c r="Q24" s="540"/>
      <c r="T24" s="551"/>
      <c r="U24" s="551"/>
      <c r="V24" s="10"/>
      <c r="W24" s="10"/>
      <c r="X24" s="10"/>
    </row>
    <row r="25" spans="1:254" ht="20.100000000000001" customHeight="1">
      <c r="B25" s="291"/>
      <c r="C25" s="291"/>
      <c r="D25" s="54">
        <v>290</v>
      </c>
      <c r="E25" s="54">
        <v>2500</v>
      </c>
      <c r="F25" s="54">
        <v>175</v>
      </c>
      <c r="G25" s="517">
        <v>2655</v>
      </c>
      <c r="H25" s="517"/>
      <c r="I25" s="517"/>
      <c r="J25" s="89">
        <v>2655</v>
      </c>
      <c r="K25" s="89">
        <f>((D5+E5)/2)-F5</f>
        <v>0</v>
      </c>
      <c r="L25" s="89">
        <f t="shared" si="2"/>
        <v>0</v>
      </c>
      <c r="M25" s="89">
        <v>1.71</v>
      </c>
      <c r="N25" s="89">
        <f t="shared" si="3"/>
        <v>0</v>
      </c>
      <c r="O25" s="513">
        <v>704</v>
      </c>
      <c r="P25" s="513"/>
      <c r="Q25" s="513"/>
      <c r="T25" s="551"/>
      <c r="U25" s="551"/>
      <c r="V25" s="10"/>
      <c r="W25" s="10"/>
      <c r="X25" s="10"/>
    </row>
    <row r="26" spans="1:254" s="9" customFormat="1" ht="20.100000000000001" customHeight="1">
      <c r="A26" s="7"/>
      <c r="B26" s="50"/>
      <c r="C26" s="50"/>
      <c r="D26" s="50"/>
      <c r="E26" s="50"/>
      <c r="F26" s="50"/>
      <c r="G26" s="50"/>
      <c r="H26" s="50"/>
      <c r="I26" s="50"/>
      <c r="J26" s="52"/>
      <c r="K26" s="52"/>
      <c r="L26" s="52"/>
      <c r="M26" s="52"/>
      <c r="N26" s="52"/>
      <c r="O26" s="50"/>
      <c r="P26" s="50"/>
      <c r="Q26" s="50"/>
      <c r="R26" s="7"/>
      <c r="S26" s="7"/>
      <c r="T26" s="551"/>
      <c r="U26" s="551"/>
      <c r="V26" s="10"/>
      <c r="W26" s="10"/>
      <c r="X26" s="10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</row>
    <row r="27" spans="1:254" s="9" customFormat="1" ht="20.100000000000001" customHeight="1">
      <c r="A27" s="7"/>
      <c r="B27" s="50"/>
      <c r="C27" s="58"/>
      <c r="D27" s="58"/>
      <c r="E27" s="58"/>
      <c r="F27" s="58"/>
      <c r="G27" s="58"/>
      <c r="H27" s="58"/>
      <c r="I27" s="58"/>
      <c r="J27" s="59"/>
      <c r="K27" s="59"/>
      <c r="L27" s="59"/>
      <c r="M27" s="59"/>
      <c r="N27" s="59"/>
      <c r="O27" s="58"/>
      <c r="P27" s="58"/>
      <c r="Q27" s="58"/>
      <c r="R27" s="7"/>
      <c r="S27" s="7"/>
      <c r="T27" s="552"/>
      <c r="U27" s="552"/>
      <c r="V27" s="10"/>
      <c r="W27" s="10"/>
      <c r="X27" s="10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</row>
    <row r="28" spans="1:254" s="9" customFormat="1" ht="20.100000000000001" customHeight="1">
      <c r="A28" s="7"/>
      <c r="B28" s="50"/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</row>
    <row r="29" spans="1:254" s="9" customFormat="1" ht="20.100000000000001" customHeight="1">
      <c r="A29" s="7"/>
      <c r="B29" s="57" t="s">
        <v>140</v>
      </c>
      <c r="C29" s="95"/>
      <c r="D29" s="95"/>
      <c r="E29" s="95"/>
      <c r="F29" s="95"/>
      <c r="G29" s="95"/>
      <c r="H29" s="95"/>
      <c r="I29" s="95"/>
      <c r="J29" s="96"/>
      <c r="K29" s="97"/>
      <c r="L29" s="98" t="s">
        <v>69</v>
      </c>
      <c r="M29" s="52"/>
      <c r="N29" s="52"/>
      <c r="O29" s="50"/>
      <c r="Q29" s="173" t="s">
        <v>69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</row>
    <row r="30" spans="1:254" s="9" customFormat="1" ht="20.100000000000001" customHeight="1">
      <c r="A30" s="7"/>
      <c r="B30" s="7"/>
      <c r="C30" s="7"/>
      <c r="D30" s="7"/>
      <c r="E30" s="7"/>
      <c r="F30" s="7"/>
      <c r="G30" s="7"/>
      <c r="H30" s="7"/>
      <c r="I30" s="7"/>
      <c r="J30" s="19"/>
      <c r="K30" s="19"/>
      <c r="L30" s="19"/>
      <c r="M30" s="19"/>
      <c r="N30" s="19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</row>
    <row r="31" spans="1:254" s="9" customFormat="1" ht="20.100000000000001" customHeight="1">
      <c r="A31" s="7"/>
      <c r="B31" s="7"/>
      <c r="C31" s="7"/>
      <c r="D31" s="7"/>
      <c r="E31" s="7"/>
      <c r="F31" s="7"/>
      <c r="G31" s="7"/>
      <c r="H31" s="7"/>
      <c r="I31" s="7"/>
      <c r="J31" s="19"/>
      <c r="K31" s="19"/>
      <c r="L31" s="19"/>
      <c r="M31" s="19"/>
      <c r="N31" s="19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</row>
    <row r="32" spans="1:254" s="9" customFormat="1" ht="20.100000000000001" customHeight="1">
      <c r="A32" s="7"/>
      <c r="B32" s="7"/>
      <c r="C32" s="7"/>
      <c r="D32" s="7"/>
      <c r="E32" s="7"/>
      <c r="F32" s="7"/>
      <c r="G32" s="7"/>
      <c r="H32" s="7"/>
      <c r="I32" s="7"/>
      <c r="J32" s="19"/>
      <c r="K32" s="19"/>
      <c r="L32" s="19"/>
      <c r="M32" s="19"/>
      <c r="N32" s="19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</row>
    <row r="33" spans="1:254" s="9" customFormat="1" ht="20.100000000000001" customHeight="1">
      <c r="A33" s="7"/>
      <c r="B33" s="7"/>
      <c r="C33" s="7"/>
      <c r="D33" s="7"/>
      <c r="E33" s="7"/>
      <c r="F33" s="7"/>
      <c r="G33" s="7"/>
      <c r="H33" s="7"/>
      <c r="I33" s="7"/>
      <c r="J33" s="19"/>
      <c r="K33" s="19"/>
      <c r="L33" s="19"/>
      <c r="M33" s="19"/>
      <c r="N33" s="19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</row>
    <row r="34" spans="1:254" s="9" customFormat="1" ht="20.100000000000001" customHeight="1">
      <c r="A34" s="7"/>
      <c r="B34" s="7"/>
      <c r="C34" s="7"/>
      <c r="D34" s="7"/>
      <c r="E34" s="7"/>
      <c r="F34" s="7"/>
      <c r="G34" s="7"/>
      <c r="H34" s="7"/>
      <c r="I34" s="7"/>
      <c r="J34" s="19"/>
      <c r="K34" s="19"/>
      <c r="L34" s="19"/>
      <c r="M34" s="19"/>
      <c r="N34" s="19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</row>
    <row r="35" spans="1:254" s="9" customFormat="1" ht="20.100000000000001" customHeight="1">
      <c r="A35" s="7"/>
      <c r="B35" s="7"/>
      <c r="C35" s="7"/>
      <c r="D35" s="7"/>
      <c r="E35" s="7"/>
      <c r="F35" s="7"/>
      <c r="G35" s="7"/>
      <c r="H35" s="7"/>
      <c r="I35" s="7"/>
      <c r="J35" s="19"/>
      <c r="K35" s="19"/>
      <c r="L35" s="19"/>
      <c r="M35" s="19"/>
      <c r="N35" s="19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</row>
    <row r="36" spans="1:254" s="9" customFormat="1" ht="20.100000000000001" customHeight="1">
      <c r="A36" s="7"/>
      <c r="B36" s="7"/>
      <c r="C36" s="7"/>
      <c r="D36" s="7"/>
      <c r="E36" s="7"/>
      <c r="F36" s="7"/>
      <c r="G36" s="7"/>
      <c r="H36" s="7"/>
      <c r="I36" s="7"/>
      <c r="J36" s="19"/>
      <c r="K36" s="19"/>
      <c r="L36" s="19"/>
      <c r="M36" s="19"/>
      <c r="N36" s="19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</row>
    <row r="37" spans="1:254" s="9" customFormat="1" ht="20.100000000000001" customHeight="1">
      <c r="A37" s="7"/>
      <c r="B37" s="7"/>
      <c r="C37" s="7"/>
      <c r="D37" s="7"/>
      <c r="E37" s="7"/>
      <c r="F37" s="7"/>
      <c r="G37" s="7"/>
      <c r="H37" s="7"/>
      <c r="I37" s="7"/>
      <c r="J37" s="19"/>
      <c r="K37" s="19"/>
      <c r="L37" s="19"/>
      <c r="M37" s="19"/>
      <c r="N37" s="19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</row>
    <row r="38" spans="1:254" s="9" customFormat="1" ht="20.100000000000001" customHeight="1">
      <c r="A38" s="7"/>
      <c r="B38" s="7"/>
      <c r="C38" s="7"/>
      <c r="D38" s="7"/>
      <c r="E38" s="7"/>
      <c r="F38" s="7"/>
      <c r="G38" s="7"/>
      <c r="H38" s="7"/>
      <c r="I38" s="7"/>
      <c r="J38" s="19"/>
      <c r="K38" s="19"/>
      <c r="L38" s="19"/>
      <c r="M38" s="19"/>
      <c r="N38" s="19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</row>
    <row r="39" spans="1:254" s="9" customFormat="1" ht="20.100000000000001" customHeight="1">
      <c r="A39" s="7"/>
      <c r="B39" s="7"/>
      <c r="C39" s="7"/>
      <c r="D39" s="7"/>
      <c r="E39" s="7"/>
      <c r="F39" s="7"/>
      <c r="G39" s="7"/>
      <c r="H39" s="7"/>
      <c r="I39" s="7"/>
      <c r="J39" s="19"/>
      <c r="K39" s="19"/>
      <c r="L39" s="19"/>
      <c r="M39" s="19"/>
      <c r="N39" s="19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</row>
    <row r="40" spans="1:254" s="9" customFormat="1" ht="20.100000000000001" customHeight="1">
      <c r="A40" s="7"/>
      <c r="B40" s="7"/>
      <c r="C40" s="7"/>
      <c r="D40" s="7"/>
      <c r="E40" s="7"/>
      <c r="F40" s="7"/>
      <c r="G40" s="7"/>
      <c r="H40" s="7"/>
      <c r="I40" s="7"/>
      <c r="J40" s="19"/>
      <c r="K40" s="19"/>
      <c r="L40" s="19"/>
      <c r="M40" s="19"/>
      <c r="N40" s="19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</row>
    <row r="41" spans="1:254" s="9" customFormat="1" ht="20.100000000000001" customHeight="1">
      <c r="A41" s="7"/>
      <c r="B41" s="7"/>
      <c r="C41" s="7"/>
      <c r="D41" s="7"/>
      <c r="E41" s="7"/>
      <c r="F41" s="7"/>
      <c r="G41" s="7"/>
      <c r="H41" s="7"/>
      <c r="I41" s="7"/>
      <c r="J41" s="19"/>
      <c r="K41" s="19"/>
      <c r="L41" s="19"/>
      <c r="M41" s="19"/>
      <c r="N41" s="19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</row>
    <row r="42" spans="1:254" s="9" customFormat="1" ht="20.100000000000001" customHeight="1">
      <c r="A42" s="7"/>
      <c r="B42" s="7"/>
      <c r="C42" s="7"/>
      <c r="D42" s="7"/>
      <c r="E42" s="7"/>
      <c r="F42" s="7"/>
      <c r="G42" s="7"/>
      <c r="H42" s="7"/>
      <c r="I42" s="7"/>
      <c r="J42" s="19"/>
      <c r="K42" s="19"/>
      <c r="L42" s="19"/>
      <c r="M42" s="19"/>
      <c r="N42" s="19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</row>
    <row r="43" spans="1:254" s="9" customFormat="1" ht="20.100000000000001" customHeight="1">
      <c r="A43" s="7"/>
      <c r="B43" s="7"/>
      <c r="C43" s="7"/>
      <c r="D43" s="7"/>
      <c r="E43" s="7"/>
      <c r="F43" s="7"/>
      <c r="G43" s="7"/>
      <c r="H43" s="7"/>
      <c r="I43" s="7"/>
      <c r="J43" s="19"/>
      <c r="K43" s="19"/>
      <c r="L43" s="19"/>
      <c r="M43" s="19"/>
      <c r="N43" s="19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</row>
    <row r="44" spans="1:254" s="9" customFormat="1" ht="20.100000000000001" customHeight="1">
      <c r="A44" s="7"/>
      <c r="B44" s="7"/>
      <c r="C44" s="7"/>
      <c r="D44" s="7"/>
      <c r="E44" s="7"/>
      <c r="F44" s="7"/>
      <c r="G44" s="7"/>
      <c r="H44" s="7"/>
      <c r="I44" s="7"/>
      <c r="J44" s="19"/>
      <c r="K44" s="19"/>
      <c r="L44" s="19"/>
      <c r="M44" s="19"/>
      <c r="N44" s="19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</row>
    <row r="45" spans="1:254" s="9" customFormat="1" ht="20.100000000000001" customHeight="1">
      <c r="A45" s="7"/>
      <c r="B45" s="7"/>
      <c r="C45" s="7"/>
      <c r="D45" s="7"/>
      <c r="E45" s="7"/>
      <c r="F45" s="7"/>
      <c r="G45" s="7"/>
      <c r="H45" s="7"/>
      <c r="I45" s="7"/>
      <c r="J45" s="19"/>
      <c r="K45" s="19"/>
      <c r="L45" s="19"/>
      <c r="M45" s="19"/>
      <c r="N45" s="19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</row>
    <row r="46" spans="1:254" s="9" customFormat="1" ht="20.100000000000001" customHeight="1">
      <c r="A46" s="7"/>
      <c r="B46" s="7"/>
      <c r="C46" s="7"/>
      <c r="D46" s="7"/>
      <c r="E46" s="7"/>
      <c r="F46" s="7"/>
      <c r="G46" s="7"/>
      <c r="H46" s="7"/>
      <c r="I46" s="7"/>
      <c r="J46" s="19"/>
      <c r="K46" s="19"/>
      <c r="L46" s="19"/>
      <c r="M46" s="19"/>
      <c r="N46" s="19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</row>
    <row r="47" spans="1:254" s="9" customFormat="1" ht="20.100000000000001" customHeight="1">
      <c r="A47" s="7"/>
      <c r="B47" s="7"/>
      <c r="C47" s="7"/>
      <c r="D47" s="7"/>
      <c r="E47" s="7"/>
      <c r="F47" s="7"/>
      <c r="G47" s="7"/>
      <c r="H47" s="7"/>
      <c r="I47" s="7"/>
      <c r="J47" s="19"/>
      <c r="K47" s="19"/>
      <c r="L47" s="19"/>
      <c r="M47" s="19"/>
      <c r="N47" s="19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</row>
    <row r="48" spans="1:254" s="9" customFormat="1" ht="20.100000000000001" customHeight="1">
      <c r="A48" s="7"/>
      <c r="B48" s="7"/>
      <c r="C48" s="7"/>
      <c r="D48" s="7"/>
      <c r="E48" s="7"/>
      <c r="F48" s="7"/>
      <c r="G48" s="7"/>
      <c r="H48" s="7"/>
      <c r="I48" s="7"/>
      <c r="J48" s="19"/>
      <c r="K48" s="19"/>
      <c r="L48" s="19"/>
      <c r="M48" s="19"/>
      <c r="N48" s="19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</row>
    <row r="49" spans="1:254" s="9" customFormat="1" ht="20.100000000000001" customHeight="1">
      <c r="A49" s="7"/>
      <c r="B49" s="7"/>
      <c r="C49" s="7"/>
      <c r="D49" s="7"/>
      <c r="E49" s="7"/>
      <c r="F49" s="7"/>
      <c r="G49" s="7"/>
      <c r="H49" s="7"/>
      <c r="I49" s="7"/>
      <c r="J49" s="19"/>
      <c r="K49" s="19"/>
      <c r="L49" s="19"/>
      <c r="M49" s="19"/>
      <c r="N49" s="19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</row>
    <row r="50" spans="1:254" s="9" customFormat="1" ht="20.100000000000001" customHeight="1">
      <c r="A50" s="7"/>
      <c r="B50" s="7"/>
      <c r="C50" s="7"/>
      <c r="D50" s="7"/>
      <c r="E50" s="7"/>
      <c r="F50" s="7"/>
      <c r="G50" s="7"/>
      <c r="H50" s="7"/>
      <c r="I50" s="7"/>
      <c r="J50" s="19"/>
      <c r="K50" s="19"/>
      <c r="L50" s="19"/>
      <c r="M50" s="19"/>
      <c r="N50" s="19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</row>
    <row r="51" spans="1:254" s="9" customFormat="1" ht="20.100000000000001" customHeight="1">
      <c r="A51" s="7"/>
      <c r="B51" s="7"/>
      <c r="C51" s="7"/>
      <c r="D51" s="7"/>
      <c r="E51" s="7"/>
      <c r="F51" s="7"/>
      <c r="G51" s="7"/>
      <c r="H51" s="7"/>
      <c r="I51" s="7"/>
      <c r="J51" s="19"/>
      <c r="K51" s="19"/>
      <c r="L51" s="19"/>
      <c r="M51" s="19"/>
      <c r="N51" s="19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</row>
    <row r="52" spans="1:254" s="9" customFormat="1" ht="20.100000000000001" customHeight="1">
      <c r="A52" s="7"/>
      <c r="B52" s="7"/>
      <c r="C52" s="7"/>
      <c r="D52" s="7"/>
      <c r="E52" s="7"/>
      <c r="F52" s="7"/>
      <c r="G52" s="7"/>
      <c r="H52" s="7"/>
      <c r="I52" s="7"/>
      <c r="J52" s="19"/>
      <c r="K52" s="19"/>
      <c r="L52" s="19"/>
      <c r="M52" s="19"/>
      <c r="N52" s="19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</row>
    <row r="53" spans="1:254" s="9" customFormat="1" ht="20.100000000000001" customHeight="1">
      <c r="A53" s="7"/>
      <c r="B53" s="7"/>
      <c r="C53" s="7"/>
      <c r="D53" s="7"/>
      <c r="E53" s="7"/>
      <c r="F53" s="7"/>
      <c r="G53" s="7"/>
      <c r="H53" s="7"/>
      <c r="I53" s="7"/>
      <c r="J53" s="19"/>
      <c r="K53" s="19"/>
      <c r="L53" s="19"/>
      <c r="M53" s="19"/>
      <c r="N53" s="19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</row>
    <row r="54" spans="1:254" s="9" customFormat="1" ht="20.100000000000001" customHeight="1">
      <c r="A54" s="7"/>
      <c r="B54" s="7"/>
      <c r="C54" s="7"/>
      <c r="D54" s="7"/>
      <c r="E54" s="7"/>
      <c r="F54" s="7"/>
      <c r="G54" s="7"/>
      <c r="H54" s="7"/>
      <c r="I54" s="7"/>
      <c r="J54" s="19"/>
      <c r="K54" s="19"/>
      <c r="L54" s="19"/>
      <c r="M54" s="19"/>
      <c r="N54" s="19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</row>
    <row r="55" spans="1:254" s="9" customFormat="1" ht="20.100000000000001" customHeight="1">
      <c r="A55" s="7"/>
      <c r="B55" s="7"/>
      <c r="C55" s="7"/>
      <c r="D55" s="7"/>
      <c r="E55" s="7"/>
      <c r="F55" s="7"/>
      <c r="G55" s="7"/>
      <c r="H55" s="7"/>
      <c r="I55" s="7"/>
      <c r="J55" s="19"/>
      <c r="K55" s="19"/>
      <c r="L55" s="19"/>
      <c r="M55" s="19"/>
      <c r="N55" s="19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</row>
    <row r="56" spans="1:254" s="9" customFormat="1" ht="20.100000000000001" customHeight="1">
      <c r="A56" s="7"/>
      <c r="B56" s="7"/>
      <c r="C56" s="7"/>
      <c r="D56" s="7"/>
      <c r="E56" s="7"/>
      <c r="F56" s="7"/>
      <c r="G56" s="7"/>
      <c r="H56" s="7"/>
      <c r="I56" s="7"/>
      <c r="J56" s="19"/>
      <c r="K56" s="19"/>
      <c r="L56" s="19"/>
      <c r="M56" s="19"/>
      <c r="N56" s="19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</row>
    <row r="57" spans="1:254" s="9" customFormat="1" ht="20.100000000000001" customHeight="1">
      <c r="A57" s="7"/>
      <c r="B57" s="7"/>
      <c r="C57" s="7"/>
      <c r="D57" s="7"/>
      <c r="E57" s="7"/>
      <c r="F57" s="7"/>
      <c r="G57" s="7"/>
      <c r="H57" s="7"/>
      <c r="I57" s="7"/>
      <c r="J57" s="19"/>
      <c r="K57" s="19"/>
      <c r="L57" s="19"/>
      <c r="M57" s="19"/>
      <c r="N57" s="19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</row>
    <row r="58" spans="1:254" s="9" customFormat="1" ht="20.100000000000001" customHeight="1">
      <c r="A58" s="7"/>
      <c r="B58" s="7"/>
      <c r="C58" s="7"/>
      <c r="D58" s="7"/>
      <c r="E58" s="7"/>
      <c r="F58" s="7"/>
      <c r="G58" s="7"/>
      <c r="H58" s="7"/>
      <c r="I58" s="7"/>
      <c r="J58" s="19"/>
      <c r="K58" s="19"/>
      <c r="L58" s="19"/>
      <c r="M58" s="19"/>
      <c r="N58" s="19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</row>
    <row r="59" spans="1:254" s="9" customFormat="1" ht="20.100000000000001" customHeight="1">
      <c r="A59" s="7"/>
      <c r="B59" s="7"/>
      <c r="C59" s="7"/>
      <c r="D59" s="7"/>
      <c r="E59" s="7"/>
      <c r="F59" s="7"/>
      <c r="G59" s="7"/>
      <c r="H59" s="7"/>
      <c r="I59" s="7"/>
      <c r="J59" s="19"/>
      <c r="K59" s="19"/>
      <c r="L59" s="19"/>
      <c r="M59" s="19"/>
      <c r="N59" s="19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</row>
    <row r="60" spans="1:254" s="9" customFormat="1" ht="20.100000000000001" customHeight="1">
      <c r="A60" s="7"/>
      <c r="B60" s="7"/>
      <c r="C60" s="7"/>
      <c r="D60" s="7"/>
      <c r="E60" s="7"/>
      <c r="F60" s="7"/>
      <c r="G60" s="7"/>
      <c r="H60" s="7"/>
      <c r="I60" s="7"/>
      <c r="J60" s="19"/>
      <c r="K60" s="19"/>
      <c r="L60" s="19"/>
      <c r="M60" s="19"/>
      <c r="N60" s="19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</row>
    <row r="61" spans="1:254" s="9" customFormat="1" ht="20.100000000000001" customHeight="1">
      <c r="A61" s="7"/>
      <c r="B61" s="7"/>
      <c r="C61" s="7"/>
      <c r="D61" s="7"/>
      <c r="E61" s="7"/>
      <c r="F61" s="7"/>
      <c r="G61" s="7"/>
      <c r="H61" s="7"/>
      <c r="I61" s="7"/>
      <c r="J61" s="19"/>
      <c r="K61" s="19"/>
      <c r="L61" s="19"/>
      <c r="M61" s="19"/>
      <c r="N61" s="19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</row>
    <row r="62" spans="1:254" s="9" customFormat="1" ht="20.100000000000001" customHeight="1">
      <c r="A62" s="7"/>
      <c r="B62" s="7"/>
      <c r="C62" s="7"/>
      <c r="D62" s="7"/>
      <c r="E62" s="7"/>
      <c r="F62" s="7"/>
      <c r="G62" s="7"/>
      <c r="H62" s="7"/>
      <c r="I62" s="7"/>
      <c r="J62" s="19"/>
      <c r="K62" s="19"/>
      <c r="L62" s="19"/>
      <c r="M62" s="19"/>
      <c r="N62" s="19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</row>
    <row r="63" spans="1:254" s="9" customFormat="1" ht="20.100000000000001" customHeight="1">
      <c r="A63" s="7"/>
      <c r="B63" s="7"/>
      <c r="C63" s="7"/>
      <c r="D63" s="7"/>
      <c r="E63" s="7"/>
      <c r="F63" s="7"/>
      <c r="G63" s="7"/>
      <c r="H63" s="7"/>
      <c r="I63" s="7"/>
      <c r="J63" s="19"/>
      <c r="K63" s="19"/>
      <c r="L63" s="19"/>
      <c r="M63" s="19"/>
      <c r="N63" s="19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</row>
    <row r="64" spans="1:254" s="9" customFormat="1" ht="20.100000000000001" customHeight="1">
      <c r="A64" s="7"/>
      <c r="B64" s="7"/>
      <c r="C64" s="7"/>
      <c r="D64" s="7"/>
      <c r="E64" s="7"/>
      <c r="F64" s="7"/>
      <c r="G64" s="7"/>
      <c r="H64" s="7"/>
      <c r="I64" s="7"/>
      <c r="J64" s="19"/>
      <c r="K64" s="19"/>
      <c r="L64" s="19"/>
      <c r="M64" s="19"/>
      <c r="N64" s="19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</row>
    <row r="65" spans="1:254" s="9" customFormat="1" ht="20.100000000000001" customHeight="1">
      <c r="A65" s="7"/>
      <c r="B65" s="7"/>
      <c r="C65" s="7"/>
      <c r="D65" s="7"/>
      <c r="E65" s="7"/>
      <c r="F65" s="7"/>
      <c r="G65" s="7"/>
      <c r="H65" s="7"/>
      <c r="I65" s="7"/>
      <c r="J65" s="19"/>
      <c r="K65" s="19"/>
      <c r="L65" s="19"/>
      <c r="M65" s="19"/>
      <c r="N65" s="19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</row>
    <row r="66" spans="1:254" s="9" customFormat="1" ht="20.100000000000001" customHeight="1">
      <c r="A66" s="7"/>
      <c r="B66" s="7"/>
      <c r="C66" s="7"/>
      <c r="D66" s="7"/>
      <c r="E66" s="7"/>
      <c r="F66" s="7"/>
      <c r="G66" s="7"/>
      <c r="H66" s="7"/>
      <c r="I66" s="7"/>
      <c r="J66" s="19"/>
      <c r="K66" s="19"/>
      <c r="L66" s="19"/>
      <c r="M66" s="19"/>
      <c r="N66" s="19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</row>
    <row r="67" spans="1:254" s="9" customFormat="1" ht="20.100000000000001" customHeight="1">
      <c r="A67" s="7"/>
      <c r="B67" s="7"/>
      <c r="C67" s="7"/>
      <c r="D67" s="7"/>
      <c r="E67" s="7"/>
      <c r="F67" s="7"/>
      <c r="G67" s="7"/>
      <c r="H67" s="7"/>
      <c r="I67" s="7"/>
      <c r="J67" s="19"/>
      <c r="K67" s="19"/>
      <c r="L67" s="19"/>
      <c r="M67" s="19"/>
      <c r="N67" s="19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</row>
    <row r="68" spans="1:254" s="9" customFormat="1" ht="20.100000000000001" customHeight="1">
      <c r="A68" s="7"/>
      <c r="B68" s="7"/>
      <c r="C68" s="7"/>
      <c r="D68" s="7"/>
      <c r="E68" s="7"/>
      <c r="F68" s="7"/>
      <c r="G68" s="7"/>
      <c r="H68" s="7"/>
      <c r="I68" s="7"/>
      <c r="J68" s="19"/>
      <c r="K68" s="19"/>
      <c r="L68" s="19"/>
      <c r="M68" s="19"/>
      <c r="N68" s="19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</row>
    <row r="69" spans="1:254" s="9" customFormat="1" ht="20.100000000000001" customHeight="1">
      <c r="A69" s="7"/>
      <c r="B69" s="7"/>
      <c r="C69" s="7"/>
      <c r="D69" s="7"/>
      <c r="E69" s="7"/>
      <c r="F69" s="7"/>
      <c r="G69" s="7"/>
      <c r="H69" s="7"/>
      <c r="I69" s="7"/>
      <c r="J69" s="19"/>
      <c r="K69" s="19"/>
      <c r="L69" s="19"/>
      <c r="M69" s="19"/>
      <c r="N69" s="19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</row>
    <row r="70" spans="1:254" s="9" customFormat="1" ht="20.100000000000001" customHeight="1">
      <c r="A70" s="7"/>
      <c r="B70" s="7"/>
      <c r="C70" s="7"/>
      <c r="D70" s="7"/>
      <c r="E70" s="7"/>
      <c r="F70" s="7"/>
      <c r="G70" s="7"/>
      <c r="H70" s="7"/>
      <c r="I70" s="7"/>
      <c r="J70" s="19"/>
      <c r="K70" s="19"/>
      <c r="L70" s="19"/>
      <c r="M70" s="19"/>
      <c r="N70" s="19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</row>
    <row r="71" spans="1:254" s="9" customFormat="1" ht="20.100000000000001" customHeight="1">
      <c r="A71" s="7"/>
      <c r="B71" s="7"/>
      <c r="C71" s="7"/>
      <c r="D71" s="7"/>
      <c r="E71" s="7"/>
      <c r="F71" s="7"/>
      <c r="G71" s="7"/>
      <c r="H71" s="7"/>
      <c r="I71" s="7"/>
      <c r="J71" s="19"/>
      <c r="K71" s="19"/>
      <c r="L71" s="19"/>
      <c r="M71" s="19"/>
      <c r="N71" s="19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</row>
    <row r="72" spans="1:254" s="9" customFormat="1" ht="20.100000000000001" customHeight="1">
      <c r="A72" s="7"/>
      <c r="B72" s="7"/>
      <c r="C72" s="7"/>
      <c r="D72" s="7"/>
      <c r="E72" s="7"/>
      <c r="F72" s="7"/>
      <c r="G72" s="7"/>
      <c r="H72" s="7"/>
      <c r="I72" s="7"/>
      <c r="J72" s="19"/>
      <c r="K72" s="19"/>
      <c r="L72" s="19"/>
      <c r="M72" s="19"/>
      <c r="N72" s="19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</row>
    <row r="73" spans="1:254" s="9" customFormat="1" ht="20.100000000000001" customHeight="1">
      <c r="A73" s="7"/>
      <c r="B73" s="7"/>
      <c r="C73" s="7"/>
      <c r="D73" s="7"/>
      <c r="E73" s="7"/>
      <c r="F73" s="7"/>
      <c r="G73" s="7"/>
      <c r="H73" s="7"/>
      <c r="I73" s="7"/>
      <c r="J73" s="19"/>
      <c r="K73" s="19"/>
      <c r="L73" s="19"/>
      <c r="M73" s="19"/>
      <c r="N73" s="19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</row>
    <row r="74" spans="1:254" s="9" customFormat="1" ht="20.100000000000001" customHeight="1">
      <c r="A74" s="7"/>
      <c r="B74" s="7"/>
      <c r="C74" s="7"/>
      <c r="D74" s="7"/>
      <c r="E74" s="7"/>
      <c r="F74" s="7"/>
      <c r="G74" s="7"/>
      <c r="H74" s="7"/>
      <c r="I74" s="7"/>
      <c r="J74" s="19"/>
      <c r="K74" s="19"/>
      <c r="L74" s="19"/>
      <c r="M74" s="19"/>
      <c r="N74" s="19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</row>
    <row r="75" spans="1:254" s="9" customFormat="1" ht="20.100000000000001" customHeight="1">
      <c r="A75" s="7"/>
      <c r="B75" s="7"/>
      <c r="C75" s="7"/>
      <c r="D75" s="7"/>
      <c r="E75" s="7"/>
      <c r="F75" s="7"/>
      <c r="G75" s="7"/>
      <c r="H75" s="7"/>
      <c r="I75" s="7"/>
      <c r="J75" s="19"/>
      <c r="K75" s="19"/>
      <c r="L75" s="19"/>
      <c r="M75" s="19"/>
      <c r="N75" s="19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</row>
    <row r="76" spans="1:254" s="9" customFormat="1" ht="20.100000000000001" customHeight="1">
      <c r="A76" s="7"/>
      <c r="B76" s="7"/>
      <c r="C76" s="7"/>
      <c r="D76" s="7"/>
      <c r="E76" s="7"/>
      <c r="F76" s="7"/>
      <c r="G76" s="7"/>
      <c r="H76" s="7"/>
      <c r="I76" s="7"/>
      <c r="J76" s="19"/>
      <c r="K76" s="19"/>
      <c r="L76" s="19"/>
      <c r="M76" s="19"/>
      <c r="N76" s="19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</row>
    <row r="77" spans="1:254" s="9" customFormat="1" ht="20.100000000000001" customHeight="1">
      <c r="A77" s="7"/>
      <c r="B77" s="7"/>
      <c r="C77" s="7"/>
      <c r="D77" s="7"/>
      <c r="E77" s="7"/>
      <c r="F77" s="7"/>
      <c r="G77" s="7"/>
      <c r="H77" s="7"/>
      <c r="I77" s="7"/>
      <c r="J77" s="19"/>
      <c r="K77" s="19"/>
      <c r="L77" s="19"/>
      <c r="M77" s="19"/>
      <c r="N77" s="19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</row>
    <row r="78" spans="1:254" s="9" customFormat="1" ht="20.100000000000001" customHeight="1">
      <c r="A78" s="7"/>
      <c r="B78" s="7"/>
      <c r="C78" s="7"/>
      <c r="D78" s="7"/>
      <c r="E78" s="7"/>
      <c r="F78" s="7"/>
      <c r="G78" s="7"/>
      <c r="H78" s="7"/>
      <c r="I78" s="7"/>
      <c r="J78" s="19"/>
      <c r="K78" s="19"/>
      <c r="L78" s="19"/>
      <c r="M78" s="19"/>
      <c r="N78" s="19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</row>
    <row r="79" spans="1:254" s="9" customFormat="1" ht="20.100000000000001" customHeight="1">
      <c r="A79" s="7"/>
      <c r="B79" s="7"/>
      <c r="C79" s="7"/>
      <c r="D79" s="7"/>
      <c r="E79" s="7"/>
      <c r="F79" s="7"/>
      <c r="G79" s="7"/>
      <c r="H79" s="7"/>
      <c r="I79" s="7"/>
      <c r="J79" s="19"/>
      <c r="K79" s="19"/>
      <c r="L79" s="19"/>
      <c r="M79" s="19"/>
      <c r="N79" s="19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</row>
    <row r="80" spans="1:254" s="9" customFormat="1" ht="20.100000000000001" customHeight="1">
      <c r="A80" s="7"/>
      <c r="B80" s="7"/>
      <c r="C80" s="7"/>
      <c r="D80" s="7"/>
      <c r="E80" s="7"/>
      <c r="F80" s="7"/>
      <c r="G80" s="7"/>
      <c r="H80" s="7"/>
      <c r="I80" s="7"/>
      <c r="J80" s="19"/>
      <c r="K80" s="19"/>
      <c r="L80" s="19"/>
      <c r="M80" s="19"/>
      <c r="N80" s="19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</row>
    <row r="81" spans="1:254" s="9" customFormat="1" ht="20.100000000000001" customHeight="1">
      <c r="A81" s="7"/>
      <c r="B81" s="7"/>
      <c r="C81" s="7"/>
      <c r="D81" s="7"/>
      <c r="E81" s="7"/>
      <c r="F81" s="7"/>
      <c r="G81" s="7"/>
      <c r="H81" s="7"/>
      <c r="I81" s="7"/>
      <c r="J81" s="19"/>
      <c r="K81" s="19"/>
      <c r="L81" s="19"/>
      <c r="M81" s="19"/>
      <c r="N81" s="19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</row>
    <row r="82" spans="1:254" s="9" customFormat="1" ht="20.100000000000001" customHeight="1">
      <c r="A82" s="7"/>
      <c r="B82" s="7"/>
      <c r="C82" s="7"/>
      <c r="D82" s="7"/>
      <c r="E82" s="7"/>
      <c r="F82" s="7"/>
      <c r="G82" s="7"/>
      <c r="H82" s="7"/>
      <c r="I82" s="7"/>
      <c r="J82" s="19"/>
      <c r="K82" s="19"/>
      <c r="L82" s="19"/>
      <c r="M82" s="19"/>
      <c r="N82" s="19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</row>
    <row r="83" spans="1:254" s="9" customFormat="1" ht="20.100000000000001" customHeight="1">
      <c r="A83" s="7"/>
      <c r="B83" s="7"/>
      <c r="C83" s="7"/>
      <c r="D83" s="7"/>
      <c r="E83" s="7"/>
      <c r="F83" s="7"/>
      <c r="G83" s="7"/>
      <c r="H83" s="7"/>
      <c r="I83" s="7"/>
      <c r="J83" s="19"/>
      <c r="K83" s="19"/>
      <c r="L83" s="19"/>
      <c r="M83" s="19"/>
      <c r="N83" s="19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</row>
    <row r="84" spans="1:254" s="9" customFormat="1" ht="20.100000000000001" customHeight="1">
      <c r="A84" s="7"/>
      <c r="B84" s="7"/>
      <c r="C84" s="7"/>
      <c r="D84" s="7"/>
      <c r="E84" s="7"/>
      <c r="F84" s="7"/>
      <c r="G84" s="7"/>
      <c r="H84" s="7"/>
      <c r="I84" s="7"/>
      <c r="J84" s="19"/>
      <c r="K84" s="19"/>
      <c r="L84" s="19"/>
      <c r="M84" s="19"/>
      <c r="N84" s="19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</row>
    <row r="85" spans="1:254" s="9" customFormat="1" ht="20.100000000000001" customHeight="1">
      <c r="A85" s="7"/>
      <c r="B85" s="7"/>
      <c r="C85" s="7"/>
      <c r="D85" s="7"/>
      <c r="E85" s="7"/>
      <c r="F85" s="7"/>
      <c r="G85" s="7"/>
      <c r="H85" s="7"/>
      <c r="I85" s="7"/>
      <c r="J85" s="19"/>
      <c r="K85" s="19"/>
      <c r="L85" s="19"/>
      <c r="M85" s="19"/>
      <c r="N85" s="19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</row>
    <row r="86" spans="1:254" s="9" customFormat="1" ht="20.100000000000001" customHeight="1">
      <c r="A86" s="7"/>
      <c r="B86" s="7"/>
      <c r="C86" s="7"/>
      <c r="D86" s="7"/>
      <c r="E86" s="7"/>
      <c r="F86" s="7"/>
      <c r="G86" s="7"/>
      <c r="H86" s="7"/>
      <c r="I86" s="7"/>
      <c r="J86" s="19"/>
      <c r="K86" s="19"/>
      <c r="L86" s="19"/>
      <c r="M86" s="19"/>
      <c r="N86" s="19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</row>
    <row r="87" spans="1:254" s="9" customFormat="1" ht="20.100000000000001" customHeight="1">
      <c r="A87" s="7"/>
      <c r="B87" s="7"/>
      <c r="C87" s="7"/>
      <c r="D87" s="7"/>
      <c r="E87" s="7"/>
      <c r="F87" s="7"/>
      <c r="G87" s="7"/>
      <c r="H87" s="7"/>
      <c r="I87" s="7"/>
      <c r="J87" s="19"/>
      <c r="K87" s="19"/>
      <c r="L87" s="19"/>
      <c r="M87" s="19"/>
      <c r="N87" s="19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</row>
    <row r="88" spans="1:254" s="9" customFormat="1" ht="20.100000000000001" customHeight="1">
      <c r="A88" s="7"/>
      <c r="B88" s="7"/>
      <c r="C88" s="7"/>
      <c r="D88" s="7"/>
      <c r="E88" s="7"/>
      <c r="F88" s="7"/>
      <c r="G88" s="7"/>
      <c r="H88" s="7"/>
      <c r="I88" s="7"/>
      <c r="J88" s="19"/>
      <c r="K88" s="19"/>
      <c r="L88" s="19"/>
      <c r="M88" s="19"/>
      <c r="N88" s="19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</row>
    <row r="89" spans="1:254" s="9" customFormat="1" ht="20.100000000000001" customHeight="1">
      <c r="A89" s="7"/>
      <c r="B89" s="7"/>
      <c r="C89" s="7"/>
      <c r="D89" s="7"/>
      <c r="E89" s="7"/>
      <c r="F89" s="7"/>
      <c r="G89" s="7"/>
      <c r="H89" s="7"/>
      <c r="I89" s="7"/>
      <c r="J89" s="19"/>
      <c r="K89" s="19"/>
      <c r="L89" s="19"/>
      <c r="M89" s="19"/>
      <c r="N89" s="19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</row>
    <row r="90" spans="1:254" s="9" customFormat="1" ht="20.100000000000001" customHeight="1">
      <c r="A90" s="7"/>
      <c r="B90" s="7"/>
      <c r="C90" s="7"/>
      <c r="D90" s="7"/>
      <c r="E90" s="7"/>
      <c r="F90" s="7"/>
      <c r="G90" s="7"/>
      <c r="H90" s="7"/>
      <c r="I90" s="7"/>
      <c r="J90" s="19"/>
      <c r="K90" s="19"/>
      <c r="L90" s="19"/>
      <c r="M90" s="19"/>
      <c r="N90" s="19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</row>
    <row r="91" spans="1:254" s="9" customFormat="1" ht="20.100000000000001" customHeight="1">
      <c r="A91" s="7"/>
      <c r="B91" s="7"/>
      <c r="C91" s="7"/>
      <c r="D91" s="7"/>
      <c r="E91" s="7"/>
      <c r="F91" s="7"/>
      <c r="G91" s="7"/>
      <c r="H91" s="7"/>
      <c r="I91" s="7"/>
      <c r="J91" s="19"/>
      <c r="K91" s="19"/>
      <c r="L91" s="19"/>
      <c r="M91" s="19"/>
      <c r="N91" s="19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</row>
    <row r="92" spans="1:254" s="9" customFormat="1" ht="20.100000000000001" customHeight="1">
      <c r="A92" s="7"/>
      <c r="B92" s="7"/>
      <c r="C92" s="7"/>
      <c r="D92" s="7"/>
      <c r="E92" s="7"/>
      <c r="F92" s="7"/>
      <c r="G92" s="7"/>
      <c r="H92" s="7"/>
      <c r="I92" s="7"/>
      <c r="J92" s="19"/>
      <c r="K92" s="19"/>
      <c r="L92" s="19"/>
      <c r="M92" s="19"/>
      <c r="N92" s="19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</row>
    <row r="93" spans="1:254" s="9" customFormat="1" ht="20.100000000000001" customHeight="1">
      <c r="A93" s="7"/>
      <c r="B93" s="7"/>
      <c r="C93" s="7"/>
      <c r="D93" s="7"/>
      <c r="E93" s="7"/>
      <c r="F93" s="7"/>
      <c r="G93" s="7"/>
      <c r="H93" s="7"/>
      <c r="I93" s="7"/>
      <c r="J93" s="19"/>
      <c r="K93" s="19"/>
      <c r="L93" s="19"/>
      <c r="M93" s="19"/>
      <c r="N93" s="19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</row>
    <row r="94" spans="1:254" s="9" customFormat="1" ht="20.100000000000001" customHeight="1">
      <c r="A94" s="7"/>
      <c r="B94" s="7"/>
      <c r="C94" s="7"/>
      <c r="D94" s="7"/>
      <c r="E94" s="7"/>
      <c r="F94" s="7"/>
      <c r="G94" s="7"/>
      <c r="H94" s="7"/>
      <c r="I94" s="7"/>
      <c r="J94" s="19"/>
      <c r="K94" s="19"/>
      <c r="L94" s="19"/>
      <c r="M94" s="19"/>
      <c r="N94" s="19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</row>
    <row r="95" spans="1:254" s="9" customFormat="1" ht="20.100000000000001" customHeight="1">
      <c r="A95" s="7"/>
      <c r="B95" s="7"/>
      <c r="C95" s="7"/>
      <c r="D95" s="7"/>
      <c r="E95" s="7"/>
      <c r="F95" s="7"/>
      <c r="G95" s="7"/>
      <c r="H95" s="7"/>
      <c r="I95" s="7"/>
      <c r="J95" s="19"/>
      <c r="K95" s="19"/>
      <c r="L95" s="19"/>
      <c r="M95" s="19"/>
      <c r="N95" s="19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</row>
    <row r="96" spans="1:254" s="9" customFormat="1" ht="20.100000000000001" customHeight="1">
      <c r="A96" s="7"/>
      <c r="B96" s="7"/>
      <c r="C96" s="7"/>
      <c r="D96" s="7"/>
      <c r="E96" s="7"/>
      <c r="F96" s="7"/>
      <c r="G96" s="7"/>
      <c r="H96" s="7"/>
      <c r="I96" s="7"/>
      <c r="J96" s="19"/>
      <c r="K96" s="19"/>
      <c r="L96" s="19"/>
      <c r="M96" s="19"/>
      <c r="N96" s="19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</row>
    <row r="97" spans="1:254" s="9" customFormat="1" ht="20.100000000000001" customHeight="1">
      <c r="A97" s="7"/>
      <c r="B97" s="7"/>
      <c r="C97" s="7"/>
      <c r="D97" s="7"/>
      <c r="E97" s="7"/>
      <c r="F97" s="7"/>
      <c r="G97" s="7"/>
      <c r="H97" s="7"/>
      <c r="I97" s="7"/>
      <c r="J97" s="19"/>
      <c r="K97" s="19"/>
      <c r="L97" s="19"/>
      <c r="M97" s="19"/>
      <c r="N97" s="19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</row>
    <row r="98" spans="1:254" s="9" customFormat="1" ht="20.100000000000001" customHeight="1">
      <c r="A98" s="7"/>
      <c r="B98" s="7"/>
      <c r="C98" s="7"/>
      <c r="D98" s="7"/>
      <c r="E98" s="7"/>
      <c r="F98" s="7"/>
      <c r="G98" s="7"/>
      <c r="H98" s="7"/>
      <c r="I98" s="7"/>
      <c r="J98" s="19"/>
      <c r="K98" s="19"/>
      <c r="L98" s="19"/>
      <c r="M98" s="19"/>
      <c r="N98" s="19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</row>
    <row r="99" spans="1:254" s="9" customFormat="1" ht="20.100000000000001" customHeight="1">
      <c r="A99" s="7"/>
      <c r="B99" s="7"/>
      <c r="C99" s="7"/>
      <c r="D99" s="7"/>
      <c r="E99" s="7"/>
      <c r="F99" s="7"/>
      <c r="G99" s="7"/>
      <c r="H99" s="7"/>
      <c r="I99" s="7"/>
      <c r="J99" s="19"/>
      <c r="K99" s="19"/>
      <c r="L99" s="19"/>
      <c r="M99" s="19"/>
      <c r="N99" s="19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</row>
    <row r="100" spans="1:254" s="9" customFormat="1" ht="20.100000000000001" customHeight="1">
      <c r="A100" s="7"/>
      <c r="B100" s="7"/>
      <c r="C100" s="7"/>
      <c r="D100" s="7"/>
      <c r="E100" s="7"/>
      <c r="F100" s="7"/>
      <c r="G100" s="7"/>
      <c r="H100" s="7"/>
      <c r="I100" s="7"/>
      <c r="J100" s="19"/>
      <c r="K100" s="19"/>
      <c r="L100" s="19"/>
      <c r="M100" s="19"/>
      <c r="N100" s="19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</row>
    <row r="101" spans="1:254" s="9" customFormat="1" ht="20.100000000000001" customHeight="1">
      <c r="A101" s="7"/>
      <c r="B101" s="7"/>
      <c r="C101" s="7"/>
      <c r="D101" s="7"/>
      <c r="E101" s="7"/>
      <c r="F101" s="7"/>
      <c r="G101" s="7"/>
      <c r="H101" s="7"/>
      <c r="I101" s="7"/>
      <c r="J101" s="19"/>
      <c r="K101" s="19"/>
      <c r="L101" s="19"/>
      <c r="M101" s="19"/>
      <c r="N101" s="19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</row>
    <row r="102" spans="1:254" s="9" customFormat="1" ht="20.100000000000001" customHeight="1">
      <c r="A102" s="7"/>
      <c r="B102" s="7"/>
      <c r="C102" s="7"/>
      <c r="D102" s="7"/>
      <c r="E102" s="7"/>
      <c r="F102" s="7"/>
      <c r="G102" s="7"/>
      <c r="H102" s="7"/>
      <c r="I102" s="7"/>
      <c r="J102" s="19"/>
      <c r="K102" s="19"/>
      <c r="L102" s="19"/>
      <c r="M102" s="19"/>
      <c r="N102" s="19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</row>
    <row r="103" spans="1:254" s="9" customFormat="1" ht="20.100000000000001" customHeight="1">
      <c r="A103" s="7"/>
      <c r="B103" s="7"/>
      <c r="C103" s="7"/>
      <c r="D103" s="7"/>
      <c r="E103" s="7"/>
      <c r="F103" s="7"/>
      <c r="G103" s="7"/>
      <c r="H103" s="7"/>
      <c r="I103" s="7"/>
      <c r="J103" s="19"/>
      <c r="K103" s="19"/>
      <c r="L103" s="19"/>
      <c r="M103" s="19"/>
      <c r="N103" s="19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</row>
    <row r="104" spans="1:254" s="9" customFormat="1" ht="20.100000000000001" customHeight="1">
      <c r="A104" s="7"/>
      <c r="B104" s="7"/>
      <c r="C104" s="7"/>
      <c r="D104" s="7"/>
      <c r="E104" s="7"/>
      <c r="F104" s="7"/>
      <c r="G104" s="7"/>
      <c r="H104" s="7"/>
      <c r="I104" s="7"/>
      <c r="J104" s="19"/>
      <c r="K104" s="19"/>
      <c r="L104" s="19"/>
      <c r="M104" s="19"/>
      <c r="N104" s="19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</row>
    <row r="105" spans="1:254" s="9" customFormat="1" ht="20.100000000000001" customHeight="1">
      <c r="A105" s="7"/>
      <c r="B105" s="7"/>
      <c r="C105" s="7"/>
      <c r="D105" s="7"/>
      <c r="E105" s="7"/>
      <c r="F105" s="7"/>
      <c r="G105" s="7"/>
      <c r="H105" s="7"/>
      <c r="I105" s="7"/>
      <c r="J105" s="19"/>
      <c r="K105" s="19"/>
      <c r="L105" s="19"/>
      <c r="M105" s="19"/>
      <c r="N105" s="19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</row>
    <row r="106" spans="1:254" s="9" customFormat="1" ht="20.100000000000001" customHeight="1">
      <c r="A106" s="7"/>
      <c r="B106" s="7"/>
      <c r="C106" s="7"/>
      <c r="D106" s="7"/>
      <c r="E106" s="7"/>
      <c r="F106" s="7"/>
      <c r="G106" s="7"/>
      <c r="H106" s="7"/>
      <c r="I106" s="7"/>
      <c r="J106" s="19"/>
      <c r="K106" s="19"/>
      <c r="L106" s="19"/>
      <c r="M106" s="19"/>
      <c r="N106" s="19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</row>
    <row r="107" spans="1:254" s="9" customFormat="1" ht="20.100000000000001" customHeight="1">
      <c r="A107" s="7"/>
      <c r="B107" s="7"/>
      <c r="C107" s="7"/>
      <c r="D107" s="7"/>
      <c r="E107" s="7"/>
      <c r="F107" s="7"/>
      <c r="G107" s="7"/>
      <c r="H107" s="7"/>
      <c r="I107" s="7"/>
      <c r="J107" s="19"/>
      <c r="K107" s="19"/>
      <c r="L107" s="19"/>
      <c r="M107" s="19"/>
      <c r="N107" s="19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</row>
    <row r="108" spans="1:254" s="9" customFormat="1" ht="20.100000000000001" customHeight="1">
      <c r="A108" s="7"/>
      <c r="B108" s="7"/>
      <c r="C108" s="7"/>
      <c r="D108" s="7"/>
      <c r="E108" s="7"/>
      <c r="F108" s="7"/>
      <c r="G108" s="7"/>
      <c r="H108" s="7"/>
      <c r="I108" s="7"/>
      <c r="J108" s="19"/>
      <c r="K108" s="19"/>
      <c r="L108" s="19"/>
      <c r="M108" s="19"/>
      <c r="N108" s="19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</row>
    <row r="109" spans="1:254" s="9" customFormat="1" ht="20.100000000000001" customHeight="1">
      <c r="A109" s="7"/>
      <c r="B109" s="7"/>
      <c r="C109" s="7"/>
      <c r="D109" s="7"/>
      <c r="E109" s="7"/>
      <c r="F109" s="7"/>
      <c r="G109" s="7"/>
      <c r="H109" s="7"/>
      <c r="I109" s="7"/>
      <c r="J109" s="19"/>
      <c r="K109" s="19"/>
      <c r="L109" s="19"/>
      <c r="M109" s="19"/>
      <c r="N109" s="19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</row>
    <row r="110" spans="1:254" s="9" customFormat="1" ht="20.100000000000001" customHeight="1">
      <c r="A110" s="7"/>
      <c r="B110" s="7"/>
      <c r="C110" s="7"/>
      <c r="D110" s="7"/>
      <c r="E110" s="7"/>
      <c r="F110" s="7"/>
      <c r="G110" s="7"/>
      <c r="H110" s="7"/>
      <c r="I110" s="7"/>
      <c r="J110" s="19"/>
      <c r="K110" s="19"/>
      <c r="L110" s="19"/>
      <c r="M110" s="19"/>
      <c r="N110" s="19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</row>
    <row r="111" spans="1:254" s="9" customFormat="1" ht="20.100000000000001" customHeight="1">
      <c r="A111" s="7"/>
      <c r="B111" s="7"/>
      <c r="C111" s="7"/>
      <c r="D111" s="7"/>
      <c r="E111" s="7"/>
      <c r="F111" s="7"/>
      <c r="G111" s="7"/>
      <c r="H111" s="7"/>
      <c r="I111" s="7"/>
      <c r="J111" s="19"/>
      <c r="K111" s="19"/>
      <c r="L111" s="19"/>
      <c r="M111" s="19"/>
      <c r="N111" s="19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</row>
    <row r="112" spans="1:254" s="9" customFormat="1" ht="20.100000000000001" customHeight="1">
      <c r="A112" s="7"/>
      <c r="B112" s="7"/>
      <c r="C112" s="7"/>
      <c r="D112" s="7"/>
      <c r="E112" s="7"/>
      <c r="F112" s="7"/>
      <c r="G112" s="7"/>
      <c r="H112" s="7"/>
      <c r="I112" s="7"/>
      <c r="J112" s="19"/>
      <c r="K112" s="19"/>
      <c r="L112" s="19"/>
      <c r="M112" s="19"/>
      <c r="N112" s="19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</row>
    <row r="113" spans="1:254" s="9" customFormat="1" ht="20.100000000000001" customHeight="1">
      <c r="A113" s="7"/>
      <c r="B113" s="7"/>
      <c r="C113" s="7"/>
      <c r="D113" s="7"/>
      <c r="E113" s="7"/>
      <c r="F113" s="7"/>
      <c r="G113" s="7"/>
      <c r="H113" s="7"/>
      <c r="I113" s="7"/>
      <c r="J113" s="19"/>
      <c r="K113" s="19"/>
      <c r="L113" s="19"/>
      <c r="M113" s="19"/>
      <c r="N113" s="19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</row>
    <row r="114" spans="1:254" s="9" customFormat="1" ht="20.100000000000001" customHeight="1">
      <c r="A114" s="7"/>
      <c r="B114" s="7"/>
      <c r="C114" s="7"/>
      <c r="D114" s="7"/>
      <c r="E114" s="7"/>
      <c r="F114" s="7"/>
      <c r="G114" s="7"/>
      <c r="H114" s="7"/>
      <c r="I114" s="7"/>
      <c r="J114" s="19"/>
      <c r="K114" s="19"/>
      <c r="L114" s="19"/>
      <c r="M114" s="19"/>
      <c r="N114" s="19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</row>
    <row r="115" spans="1:254" s="9" customFormat="1" ht="20.100000000000001" customHeight="1">
      <c r="A115" s="7"/>
      <c r="B115" s="7"/>
      <c r="C115" s="7"/>
      <c r="D115" s="7"/>
      <c r="E115" s="7"/>
      <c r="F115" s="7"/>
      <c r="G115" s="7"/>
      <c r="H115" s="7"/>
      <c r="I115" s="7"/>
      <c r="J115" s="19"/>
      <c r="K115" s="19"/>
      <c r="L115" s="19"/>
      <c r="M115" s="19"/>
      <c r="N115" s="19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</row>
    <row r="116" spans="1:254" s="9" customFormat="1" ht="20.100000000000001" customHeight="1">
      <c r="A116" s="7"/>
      <c r="B116" s="7"/>
      <c r="C116" s="7"/>
      <c r="D116" s="7"/>
      <c r="E116" s="7"/>
      <c r="F116" s="7"/>
      <c r="G116" s="7"/>
      <c r="H116" s="7"/>
      <c r="I116" s="7"/>
      <c r="J116" s="19"/>
      <c r="K116" s="19"/>
      <c r="L116" s="19"/>
      <c r="M116" s="19"/>
      <c r="N116" s="19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</row>
    <row r="117" spans="1:254" s="9" customFormat="1" ht="20.100000000000001" customHeight="1">
      <c r="A117" s="7"/>
      <c r="B117" s="7"/>
      <c r="C117" s="7"/>
      <c r="D117" s="7"/>
      <c r="E117" s="7"/>
      <c r="F117" s="7"/>
      <c r="G117" s="7"/>
      <c r="H117" s="7"/>
      <c r="I117" s="7"/>
      <c r="J117" s="19"/>
      <c r="K117" s="19"/>
      <c r="L117" s="19"/>
      <c r="M117" s="19"/>
      <c r="N117" s="19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</row>
    <row r="118" spans="1:254" s="9" customFormat="1" ht="20.100000000000001" customHeight="1">
      <c r="A118" s="7"/>
      <c r="B118" s="7"/>
      <c r="C118" s="7"/>
      <c r="D118" s="7"/>
      <c r="E118" s="7"/>
      <c r="F118" s="7"/>
      <c r="G118" s="7"/>
      <c r="H118" s="7"/>
      <c r="I118" s="7"/>
      <c r="J118" s="19"/>
      <c r="K118" s="19"/>
      <c r="L118" s="19"/>
      <c r="M118" s="19"/>
      <c r="N118" s="19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</row>
    <row r="119" spans="1:254" s="9" customFormat="1" ht="20.100000000000001" customHeight="1">
      <c r="A119" s="7"/>
      <c r="B119" s="7"/>
      <c r="C119" s="7"/>
      <c r="D119" s="7"/>
      <c r="E119" s="7"/>
      <c r="F119" s="7"/>
      <c r="G119" s="7"/>
      <c r="H119" s="7"/>
      <c r="I119" s="7"/>
      <c r="J119" s="19"/>
      <c r="K119" s="19"/>
      <c r="L119" s="19"/>
      <c r="M119" s="19"/>
      <c r="N119" s="19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</row>
    <row r="120" spans="1:254" s="9" customFormat="1" ht="20.100000000000001" customHeight="1">
      <c r="A120" s="7"/>
      <c r="B120" s="7"/>
      <c r="C120" s="7"/>
      <c r="D120" s="7"/>
      <c r="E120" s="7"/>
      <c r="F120" s="7"/>
      <c r="G120" s="7"/>
      <c r="H120" s="7"/>
      <c r="I120" s="7"/>
      <c r="J120" s="19"/>
      <c r="K120" s="19"/>
      <c r="L120" s="19"/>
      <c r="M120" s="19"/>
      <c r="N120" s="19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</row>
    <row r="121" spans="1:254" s="9" customFormat="1" ht="20.100000000000001" customHeight="1">
      <c r="A121" s="7"/>
      <c r="B121" s="7"/>
      <c r="C121" s="7"/>
      <c r="D121" s="7"/>
      <c r="E121" s="7"/>
      <c r="F121" s="7"/>
      <c r="G121" s="7"/>
      <c r="H121" s="7"/>
      <c r="I121" s="7"/>
      <c r="J121" s="19"/>
      <c r="K121" s="19"/>
      <c r="L121" s="19"/>
      <c r="M121" s="19"/>
      <c r="N121" s="19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</row>
    <row r="122" spans="1:254" s="9" customFormat="1" ht="20.100000000000001" customHeight="1">
      <c r="A122" s="7"/>
      <c r="B122" s="7"/>
      <c r="C122" s="7"/>
      <c r="D122" s="7"/>
      <c r="E122" s="7"/>
      <c r="F122" s="7"/>
      <c r="G122" s="7"/>
      <c r="H122" s="7"/>
      <c r="I122" s="7"/>
      <c r="J122" s="19"/>
      <c r="K122" s="19"/>
      <c r="L122" s="19"/>
      <c r="M122" s="19"/>
      <c r="N122" s="19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</row>
    <row r="123" spans="1:254" s="9" customFormat="1" ht="20.100000000000001" customHeight="1">
      <c r="A123" s="7"/>
      <c r="B123" s="7"/>
      <c r="C123" s="7"/>
      <c r="D123" s="7"/>
      <c r="E123" s="7"/>
      <c r="F123" s="7"/>
      <c r="G123" s="7"/>
      <c r="H123" s="7"/>
      <c r="I123" s="7"/>
      <c r="J123" s="19"/>
      <c r="K123" s="19"/>
      <c r="L123" s="19"/>
      <c r="M123" s="19"/>
      <c r="N123" s="19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</row>
    <row r="124" spans="1:254" s="9" customFormat="1" ht="20.100000000000001" customHeight="1">
      <c r="A124" s="7"/>
      <c r="B124" s="7"/>
      <c r="C124" s="7"/>
      <c r="D124" s="7"/>
      <c r="E124" s="7"/>
      <c r="F124" s="7"/>
      <c r="G124" s="7"/>
      <c r="H124" s="7"/>
      <c r="I124" s="7"/>
      <c r="J124" s="19"/>
      <c r="K124" s="19"/>
      <c r="L124" s="19"/>
      <c r="M124" s="19"/>
      <c r="N124" s="19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</row>
    <row r="125" spans="1:254" s="9" customFormat="1" ht="20.100000000000001" customHeight="1">
      <c r="A125" s="7"/>
      <c r="B125" s="7"/>
      <c r="C125" s="7"/>
      <c r="D125" s="7"/>
      <c r="E125" s="7"/>
      <c r="F125" s="7"/>
      <c r="G125" s="7"/>
      <c r="H125" s="7"/>
      <c r="I125" s="7"/>
      <c r="J125" s="19"/>
      <c r="K125" s="19"/>
      <c r="L125" s="19"/>
      <c r="M125" s="19"/>
      <c r="N125" s="19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</row>
    <row r="126" spans="1:254" s="9" customFormat="1" ht="20.100000000000001" customHeight="1">
      <c r="A126" s="7"/>
      <c r="B126" s="7"/>
      <c r="C126" s="7"/>
      <c r="D126" s="7"/>
      <c r="E126" s="7"/>
      <c r="F126" s="7"/>
      <c r="G126" s="7"/>
      <c r="H126" s="7"/>
      <c r="I126" s="7"/>
      <c r="J126" s="19"/>
      <c r="K126" s="19"/>
      <c r="L126" s="19"/>
      <c r="M126" s="19"/>
      <c r="N126" s="19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</row>
    <row r="127" spans="1:254" s="9" customFormat="1" ht="20.100000000000001" customHeight="1">
      <c r="A127" s="7"/>
      <c r="B127" s="7"/>
      <c r="C127" s="7"/>
      <c r="D127" s="7"/>
      <c r="E127" s="7"/>
      <c r="F127" s="7"/>
      <c r="G127" s="7"/>
      <c r="H127" s="7"/>
      <c r="I127" s="7"/>
      <c r="J127" s="19"/>
      <c r="K127" s="19"/>
      <c r="L127" s="19"/>
      <c r="M127" s="19"/>
      <c r="N127" s="19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</row>
    <row r="128" spans="1:254" s="9" customFormat="1" ht="20.100000000000001" customHeight="1">
      <c r="A128" s="7"/>
      <c r="B128" s="7"/>
      <c r="C128" s="7"/>
      <c r="D128" s="7"/>
      <c r="E128" s="7"/>
      <c r="F128" s="7"/>
      <c r="G128" s="7"/>
      <c r="H128" s="7"/>
      <c r="I128" s="7"/>
      <c r="J128" s="19"/>
      <c r="K128" s="19"/>
      <c r="L128" s="19"/>
      <c r="M128" s="19"/>
      <c r="N128" s="19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</row>
    <row r="129" spans="1:254" s="9" customFormat="1" ht="20.100000000000001" customHeight="1">
      <c r="A129" s="7"/>
      <c r="B129" s="7"/>
      <c r="C129" s="7"/>
      <c r="D129" s="7"/>
      <c r="E129" s="7"/>
      <c r="F129" s="7"/>
      <c r="G129" s="7"/>
      <c r="H129" s="7"/>
      <c r="I129" s="7"/>
      <c r="J129" s="19"/>
      <c r="K129" s="19"/>
      <c r="L129" s="19"/>
      <c r="M129" s="19"/>
      <c r="N129" s="19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</row>
    <row r="130" spans="1:254" s="9" customFormat="1" ht="20.100000000000001" customHeight="1">
      <c r="A130" s="7"/>
      <c r="B130" s="7"/>
      <c r="C130" s="7"/>
      <c r="D130" s="7"/>
      <c r="E130" s="7"/>
      <c r="F130" s="7"/>
      <c r="G130" s="7"/>
      <c r="H130" s="7"/>
      <c r="I130" s="7"/>
      <c r="J130" s="19"/>
      <c r="K130" s="19"/>
      <c r="L130" s="19"/>
      <c r="M130" s="19"/>
      <c r="N130" s="19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</row>
    <row r="131" spans="1:254" s="9" customFormat="1" ht="20.100000000000001" customHeight="1">
      <c r="A131" s="7"/>
      <c r="B131" s="7"/>
      <c r="C131" s="7"/>
      <c r="D131" s="7"/>
      <c r="E131" s="7"/>
      <c r="F131" s="7"/>
      <c r="G131" s="7"/>
      <c r="H131" s="7"/>
      <c r="I131" s="7"/>
      <c r="J131" s="19"/>
      <c r="K131" s="19"/>
      <c r="L131" s="19"/>
      <c r="M131" s="19"/>
      <c r="N131" s="19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</row>
    <row r="132" spans="1:254" s="9" customFormat="1" ht="20.100000000000001" customHeight="1">
      <c r="A132" s="7"/>
      <c r="B132" s="7"/>
      <c r="C132" s="7"/>
      <c r="D132" s="7"/>
      <c r="E132" s="7"/>
      <c r="F132" s="7"/>
      <c r="G132" s="7"/>
      <c r="H132" s="7"/>
      <c r="I132" s="7"/>
      <c r="J132" s="19"/>
      <c r="K132" s="19"/>
      <c r="L132" s="19"/>
      <c r="M132" s="19"/>
      <c r="N132" s="19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</row>
    <row r="133" spans="1:254" s="9" customFormat="1" ht="20.100000000000001" customHeight="1">
      <c r="A133" s="7"/>
      <c r="B133" s="7"/>
      <c r="C133" s="7"/>
      <c r="D133" s="7"/>
      <c r="E133" s="7"/>
      <c r="F133" s="7"/>
      <c r="G133" s="7"/>
      <c r="H133" s="7"/>
      <c r="I133" s="7"/>
      <c r="J133" s="19"/>
      <c r="K133" s="19"/>
      <c r="L133" s="19"/>
      <c r="M133" s="19"/>
      <c r="N133" s="19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</row>
    <row r="134" spans="1:254" s="9" customFormat="1" ht="20.100000000000001" customHeight="1">
      <c r="A134" s="7"/>
      <c r="B134" s="7"/>
      <c r="C134" s="7"/>
      <c r="D134" s="7"/>
      <c r="E134" s="7"/>
      <c r="F134" s="7"/>
      <c r="G134" s="7"/>
      <c r="H134" s="7"/>
      <c r="I134" s="7"/>
      <c r="J134" s="19"/>
      <c r="K134" s="19"/>
      <c r="L134" s="19"/>
      <c r="M134" s="19"/>
      <c r="N134" s="19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</row>
    <row r="135" spans="1:254" s="9" customFormat="1" ht="20.100000000000001" customHeight="1">
      <c r="A135" s="7"/>
      <c r="B135" s="7"/>
      <c r="C135" s="7"/>
      <c r="D135" s="7"/>
      <c r="E135" s="7"/>
      <c r="F135" s="7"/>
      <c r="G135" s="7"/>
      <c r="H135" s="7"/>
      <c r="I135" s="7"/>
      <c r="J135" s="19"/>
      <c r="K135" s="19"/>
      <c r="L135" s="19"/>
      <c r="M135" s="19"/>
      <c r="N135" s="19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</row>
    <row r="136" spans="1:254" s="9" customFormat="1" ht="20.100000000000001" customHeight="1">
      <c r="A136" s="7"/>
      <c r="B136" s="7"/>
      <c r="C136" s="7"/>
      <c r="D136" s="7"/>
      <c r="E136" s="7"/>
      <c r="F136" s="7"/>
      <c r="G136" s="7"/>
      <c r="H136" s="7"/>
      <c r="I136" s="7"/>
      <c r="J136" s="19"/>
      <c r="K136" s="19"/>
      <c r="L136" s="19"/>
      <c r="M136" s="19"/>
      <c r="N136" s="19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</row>
    <row r="137" spans="1:254" s="9" customFormat="1" ht="20.100000000000001" customHeight="1">
      <c r="A137" s="7"/>
      <c r="B137" s="7"/>
      <c r="C137" s="7"/>
      <c r="D137" s="7"/>
      <c r="E137" s="7"/>
      <c r="F137" s="7"/>
      <c r="G137" s="7"/>
      <c r="H137" s="7"/>
      <c r="I137" s="7"/>
      <c r="J137" s="19"/>
      <c r="K137" s="19"/>
      <c r="L137" s="19"/>
      <c r="M137" s="19"/>
      <c r="N137" s="19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</row>
    <row r="138" spans="1:254" s="9" customFormat="1" ht="20.100000000000001" customHeight="1">
      <c r="A138" s="7"/>
      <c r="B138" s="7"/>
      <c r="C138" s="7"/>
      <c r="D138" s="7"/>
      <c r="E138" s="7"/>
      <c r="F138" s="7"/>
      <c r="G138" s="7"/>
      <c r="H138" s="7"/>
      <c r="I138" s="7"/>
      <c r="J138" s="19"/>
      <c r="K138" s="19"/>
      <c r="L138" s="19"/>
      <c r="M138" s="19"/>
      <c r="N138" s="19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</row>
    <row r="139" spans="1:254" s="9" customFormat="1" ht="20.100000000000001" customHeight="1">
      <c r="A139" s="7"/>
      <c r="B139" s="7"/>
      <c r="C139" s="7"/>
      <c r="D139" s="7"/>
      <c r="E139" s="7"/>
      <c r="F139" s="7"/>
      <c r="G139" s="7"/>
      <c r="H139" s="7"/>
      <c r="I139" s="7"/>
      <c r="J139" s="19"/>
      <c r="K139" s="19"/>
      <c r="L139" s="19"/>
      <c r="M139" s="19"/>
      <c r="N139" s="19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</row>
    <row r="140" spans="1:254" s="9" customFormat="1" ht="20.100000000000001" customHeight="1">
      <c r="A140" s="7"/>
      <c r="B140" s="7"/>
      <c r="C140" s="7"/>
      <c r="D140" s="7"/>
      <c r="E140" s="7"/>
      <c r="F140" s="7"/>
      <c r="G140" s="7"/>
      <c r="H140" s="7"/>
      <c r="I140" s="7"/>
      <c r="J140" s="19"/>
      <c r="K140" s="19"/>
      <c r="L140" s="19"/>
      <c r="M140" s="19"/>
      <c r="N140" s="19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</row>
    <row r="141" spans="1:254" s="9" customFormat="1" ht="20.100000000000001" customHeight="1">
      <c r="A141" s="7"/>
      <c r="B141" s="7"/>
      <c r="C141" s="7"/>
      <c r="D141" s="7"/>
      <c r="E141" s="7"/>
      <c r="F141" s="7"/>
      <c r="G141" s="7"/>
      <c r="H141" s="7"/>
      <c r="I141" s="7"/>
      <c r="J141" s="19"/>
      <c r="K141" s="19"/>
      <c r="L141" s="19"/>
      <c r="M141" s="19"/>
      <c r="N141" s="19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</row>
    <row r="142" spans="1:254" s="9" customFormat="1" ht="20.100000000000001" customHeight="1">
      <c r="A142" s="7"/>
      <c r="B142" s="7"/>
      <c r="C142" s="7"/>
      <c r="D142" s="7"/>
      <c r="E142" s="7"/>
      <c r="F142" s="7"/>
      <c r="G142" s="7"/>
      <c r="H142" s="7"/>
      <c r="I142" s="7"/>
      <c r="J142" s="19"/>
      <c r="K142" s="19"/>
      <c r="L142" s="19"/>
      <c r="M142" s="19"/>
      <c r="N142" s="19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</row>
    <row r="143" spans="1:254" s="9" customFormat="1" ht="20.100000000000001" customHeight="1">
      <c r="A143" s="7"/>
      <c r="B143" s="7"/>
      <c r="C143" s="7"/>
      <c r="D143" s="7"/>
      <c r="E143" s="7"/>
      <c r="F143" s="7"/>
      <c r="G143" s="7"/>
      <c r="H143" s="7"/>
      <c r="I143" s="7"/>
      <c r="J143" s="19"/>
      <c r="K143" s="19"/>
      <c r="L143" s="19"/>
      <c r="M143" s="19"/>
      <c r="N143" s="19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</row>
    <row r="1048568" ht="12.75" customHeight="1"/>
    <row r="1048569" ht="12.75" customHeight="1"/>
    <row r="1048570" ht="12.75" customHeight="1"/>
    <row r="1048571" ht="12.75" customHeight="1"/>
    <row r="1048572" ht="12.75" customHeight="1"/>
    <row r="1048573" ht="12.75" customHeight="1"/>
    <row r="1048574" ht="12.75" customHeight="1"/>
    <row r="1048575" ht="12.75" customHeight="1"/>
    <row r="1048576" ht="12.75" customHeight="1"/>
  </sheetData>
  <mergeCells count="69">
    <mergeCell ref="C2:E2"/>
    <mergeCell ref="F2:Q2"/>
    <mergeCell ref="H3:H4"/>
    <mergeCell ref="B3:F5"/>
    <mergeCell ref="B10:F10"/>
    <mergeCell ref="O10:Q10"/>
    <mergeCell ref="B7:C9"/>
    <mergeCell ref="D7:F8"/>
    <mergeCell ref="G7:I9"/>
    <mergeCell ref="J7:J9"/>
    <mergeCell ref="K7:K9"/>
    <mergeCell ref="L7:L9"/>
    <mergeCell ref="M7:M9"/>
    <mergeCell ref="N7:N9"/>
    <mergeCell ref="O7:Q7"/>
    <mergeCell ref="O8:Q9"/>
    <mergeCell ref="T15:U15"/>
    <mergeCell ref="G16:I16"/>
    <mergeCell ref="O16:Q16"/>
    <mergeCell ref="T16:U16"/>
    <mergeCell ref="G10:I10"/>
    <mergeCell ref="J10:N10"/>
    <mergeCell ref="O13:Q13"/>
    <mergeCell ref="T13:U13"/>
    <mergeCell ref="G14:I14"/>
    <mergeCell ref="O14:Q14"/>
    <mergeCell ref="T14:U14"/>
    <mergeCell ref="G13:I13"/>
    <mergeCell ref="G17:I17"/>
    <mergeCell ref="O17:Q17"/>
    <mergeCell ref="T17:U17"/>
    <mergeCell ref="B18:F18"/>
    <mergeCell ref="O18:Q18"/>
    <mergeCell ref="B11:C17"/>
    <mergeCell ref="G11:I11"/>
    <mergeCell ref="O11:Q11"/>
    <mergeCell ref="T11:U11"/>
    <mergeCell ref="G12:I12"/>
    <mergeCell ref="O12:Q12"/>
    <mergeCell ref="T12:U12"/>
    <mergeCell ref="G15:I15"/>
    <mergeCell ref="G18:I18"/>
    <mergeCell ref="J18:N18"/>
    <mergeCell ref="O15:Q15"/>
    <mergeCell ref="T22:U22"/>
    <mergeCell ref="G21:I21"/>
    <mergeCell ref="T25:U25"/>
    <mergeCell ref="T19:U19"/>
    <mergeCell ref="G20:I20"/>
    <mergeCell ref="O20:Q20"/>
    <mergeCell ref="T20:U20"/>
    <mergeCell ref="T21:U21"/>
    <mergeCell ref="T26:U26"/>
    <mergeCell ref="T27:U27"/>
    <mergeCell ref="G23:I23"/>
    <mergeCell ref="O23:Q23"/>
    <mergeCell ref="T23:U23"/>
    <mergeCell ref="G24:I24"/>
    <mergeCell ref="O24:Q24"/>
    <mergeCell ref="T24:U24"/>
    <mergeCell ref="C28:Q28"/>
    <mergeCell ref="G25:I25"/>
    <mergeCell ref="O25:Q25"/>
    <mergeCell ref="B19:C25"/>
    <mergeCell ref="G19:I19"/>
    <mergeCell ref="O19:Q19"/>
    <mergeCell ref="O21:Q21"/>
    <mergeCell ref="G22:I22"/>
    <mergeCell ref="O22:Q22"/>
  </mergeCells>
  <printOptions horizontalCentered="1"/>
  <pageMargins left="0" right="0" top="0.27559055118110237" bottom="0.27559055118110237" header="0" footer="0"/>
  <pageSetup paperSize="9" scale="70" fitToWidth="0" fitToHeight="0" pageOrder="overThenDown" orientation="portrait" horizontalDpi="1200" verticalDpi="1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W263"/>
  <sheetViews>
    <sheetView topLeftCell="A10" zoomScale="75" zoomScaleNormal="75" workbookViewId="0">
      <selection activeCell="E21" sqref="E21"/>
    </sheetView>
  </sheetViews>
  <sheetFormatPr defaultRowHeight="20.100000000000001" customHeight="1"/>
  <cols>
    <col min="1" max="1" width="3.59765625" style="7" customWidth="1"/>
    <col min="2" max="2" width="10.59765625" style="1" customWidth="1"/>
    <col min="3" max="3" width="15.59765625" style="1" customWidth="1"/>
    <col min="4" max="6" width="9.59765625" style="1" customWidth="1"/>
    <col min="7" max="7" width="1.59765625" style="1" customWidth="1"/>
    <col min="8" max="8" width="12.59765625" style="1" customWidth="1"/>
    <col min="9" max="9" width="1.59765625" style="1" customWidth="1"/>
    <col min="10" max="10" width="6.69921875" style="5" hidden="1" customWidth="1"/>
    <col min="11" max="11" width="4" style="5" hidden="1" customWidth="1"/>
    <col min="12" max="12" width="2.59765625" style="5" hidden="1" customWidth="1"/>
    <col min="13" max="13" width="6.69921875" style="5" hidden="1" customWidth="1"/>
    <col min="14" max="14" width="3.3984375" style="5" hidden="1" customWidth="1"/>
    <col min="15" max="15" width="16" style="1" customWidth="1"/>
    <col min="16" max="17" width="10.59765625" style="1" customWidth="1"/>
    <col min="18" max="18" width="12" style="1" customWidth="1"/>
    <col min="19" max="21" width="10.59765625" style="1" customWidth="1"/>
    <col min="22" max="22" width="3.59765625" style="7" customWidth="1"/>
    <col min="23" max="25" width="8.59765625" style="7" customWidth="1"/>
    <col min="26" max="42" width="10.59765625" style="7" customWidth="1"/>
    <col min="43" max="257" width="10.59765625" style="1" customWidth="1"/>
    <col min="258" max="1024" width="10.59765625" customWidth="1"/>
  </cols>
  <sheetData>
    <row r="1" spans="1:257" s="9" customFormat="1" ht="20.100000000000001" customHeight="1">
      <c r="A1" s="7"/>
      <c r="B1" s="50"/>
      <c r="C1" s="50"/>
      <c r="D1" s="50"/>
      <c r="E1" s="50"/>
      <c r="F1" s="50"/>
      <c r="G1" s="50"/>
      <c r="H1" s="50"/>
      <c r="I1" s="50"/>
      <c r="J1" s="52"/>
      <c r="K1" s="52"/>
      <c r="L1" s="52"/>
      <c r="M1" s="52"/>
      <c r="N1" s="52"/>
      <c r="O1" s="50"/>
      <c r="P1" s="50"/>
      <c r="Q1" s="50"/>
      <c r="R1" s="50"/>
      <c r="S1" s="50"/>
      <c r="T1" s="82"/>
      <c r="U1" s="81">
        <v>2019</v>
      </c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</row>
    <row r="2" spans="1:257" s="9" customFormat="1" ht="200.1" customHeight="1">
      <c r="A2" s="7"/>
      <c r="B2" s="50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7"/>
      <c r="W2" s="259"/>
      <c r="X2" s="259"/>
      <c r="Y2" s="259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</row>
    <row r="3" spans="1:257" ht="15" customHeight="1">
      <c r="B3" s="530" t="s">
        <v>209</v>
      </c>
      <c r="C3" s="497"/>
      <c r="D3" s="497"/>
      <c r="E3" s="497"/>
      <c r="F3" s="531"/>
      <c r="G3" s="83"/>
      <c r="H3" s="560" t="s">
        <v>21</v>
      </c>
      <c r="I3" s="83"/>
      <c r="J3" s="47"/>
      <c r="K3" s="47"/>
      <c r="L3" s="47"/>
      <c r="M3" s="47"/>
      <c r="N3" s="47"/>
      <c r="O3" s="48" t="s">
        <v>55</v>
      </c>
      <c r="P3" s="49"/>
      <c r="Q3" s="49"/>
      <c r="R3" s="49"/>
      <c r="S3" s="49"/>
      <c r="T3" s="49"/>
      <c r="U3" s="49"/>
    </row>
    <row r="4" spans="1:257" ht="15" customHeight="1">
      <c r="B4" s="498"/>
      <c r="C4" s="499"/>
      <c r="D4" s="499"/>
      <c r="E4" s="499"/>
      <c r="F4" s="532"/>
      <c r="G4" s="84"/>
      <c r="H4" s="560"/>
      <c r="I4" s="83"/>
      <c r="J4" s="47"/>
      <c r="K4" s="47"/>
      <c r="L4" s="47"/>
      <c r="M4" s="47"/>
      <c r="N4" s="47"/>
      <c r="O4" s="48" t="s">
        <v>56</v>
      </c>
      <c r="P4" s="49"/>
      <c r="Q4" s="49"/>
      <c r="R4" s="49"/>
      <c r="S4" s="49"/>
      <c r="T4" s="49"/>
      <c r="U4" s="49"/>
    </row>
    <row r="5" spans="1:257" ht="24.9" customHeight="1">
      <c r="B5" s="500"/>
      <c r="C5" s="501"/>
      <c r="D5" s="501"/>
      <c r="E5" s="501"/>
      <c r="F5" s="533"/>
      <c r="G5" s="85"/>
      <c r="H5" s="86">
        <v>70</v>
      </c>
      <c r="I5" s="83"/>
      <c r="J5" s="47"/>
      <c r="K5" s="47"/>
      <c r="L5" s="47"/>
      <c r="M5" s="47"/>
      <c r="N5" s="47"/>
      <c r="O5" s="48" t="s">
        <v>57</v>
      </c>
      <c r="P5" s="49"/>
      <c r="Q5" s="49"/>
      <c r="R5" s="49"/>
      <c r="S5" s="49"/>
      <c r="T5" s="49"/>
      <c r="U5" s="49"/>
    </row>
    <row r="6" spans="1:257" s="9" customFormat="1" ht="20.100000000000001" customHeight="1">
      <c r="A6" s="7"/>
      <c r="B6" s="50"/>
      <c r="C6" s="50"/>
      <c r="D6" s="51"/>
      <c r="E6" s="51"/>
      <c r="F6" s="51"/>
      <c r="G6" s="51"/>
      <c r="H6" s="50"/>
      <c r="I6" s="50"/>
      <c r="J6" s="52"/>
      <c r="K6" s="52"/>
      <c r="L6" s="52"/>
      <c r="M6" s="52"/>
      <c r="N6" s="52"/>
      <c r="O6" s="50"/>
      <c r="P6" s="50"/>
      <c r="Q6" s="50"/>
      <c r="R6" s="50"/>
      <c r="S6" s="50"/>
      <c r="T6" s="50"/>
      <c r="U6" s="50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</row>
    <row r="7" spans="1:257" ht="20.100000000000001" customHeight="1">
      <c r="B7" s="270" t="s">
        <v>0</v>
      </c>
      <c r="C7" s="270"/>
      <c r="D7" s="243" t="s">
        <v>23</v>
      </c>
      <c r="E7" s="503"/>
      <c r="F7" s="288"/>
      <c r="G7" s="270" t="s">
        <v>65</v>
      </c>
      <c r="H7" s="270"/>
      <c r="I7" s="270"/>
      <c r="J7" s="505" t="s">
        <v>1</v>
      </c>
      <c r="K7" s="505" t="s">
        <v>2</v>
      </c>
      <c r="L7" s="507" t="s">
        <v>3</v>
      </c>
      <c r="M7" s="507" t="s">
        <v>4</v>
      </c>
      <c r="N7" s="558" t="s">
        <v>5</v>
      </c>
      <c r="O7" s="251" t="s">
        <v>25</v>
      </c>
      <c r="P7" s="251"/>
      <c r="Q7" s="251"/>
      <c r="R7" s="251"/>
      <c r="S7" s="251"/>
      <c r="T7" s="251"/>
      <c r="U7" s="251"/>
    </row>
    <row r="8" spans="1:257" ht="20.100000000000001" customHeight="1">
      <c r="B8" s="270"/>
      <c r="C8" s="270"/>
      <c r="D8" s="245"/>
      <c r="E8" s="504"/>
      <c r="F8" s="289"/>
      <c r="G8" s="270"/>
      <c r="H8" s="270"/>
      <c r="I8" s="270"/>
      <c r="J8" s="505"/>
      <c r="K8" s="505"/>
      <c r="L8" s="507"/>
      <c r="M8" s="507"/>
      <c r="N8" s="558"/>
      <c r="O8" s="251" t="s">
        <v>6</v>
      </c>
      <c r="P8" s="559" t="s">
        <v>74</v>
      </c>
      <c r="Q8" s="559"/>
      <c r="R8" s="559"/>
      <c r="S8" s="559"/>
      <c r="T8" s="559"/>
      <c r="U8" s="559"/>
    </row>
    <row r="9" spans="1:257" ht="39.9" customHeight="1">
      <c r="B9" s="270"/>
      <c r="C9" s="270"/>
      <c r="D9" s="53" t="s">
        <v>7</v>
      </c>
      <c r="E9" s="53" t="s">
        <v>27</v>
      </c>
      <c r="F9" s="53" t="s">
        <v>24</v>
      </c>
      <c r="G9" s="270"/>
      <c r="H9" s="270"/>
      <c r="I9" s="270"/>
      <c r="J9" s="505"/>
      <c r="K9" s="505"/>
      <c r="L9" s="507"/>
      <c r="M9" s="507"/>
      <c r="N9" s="558"/>
      <c r="O9" s="251"/>
      <c r="P9" s="88" t="s">
        <v>71</v>
      </c>
      <c r="Q9" s="88" t="s">
        <v>72</v>
      </c>
      <c r="R9" s="88" t="s">
        <v>73</v>
      </c>
      <c r="S9" s="88" t="s">
        <v>75</v>
      </c>
      <c r="T9" s="88" t="s">
        <v>76</v>
      </c>
      <c r="U9" s="88" t="s">
        <v>77</v>
      </c>
      <c r="W9" s="21"/>
    </row>
    <row r="10" spans="1:257" ht="19.5" customHeight="1">
      <c r="B10" s="319" t="s">
        <v>141</v>
      </c>
      <c r="C10" s="319"/>
      <c r="D10" s="319"/>
      <c r="E10" s="319"/>
      <c r="F10" s="319"/>
      <c r="G10" s="518">
        <v>70</v>
      </c>
      <c r="H10" s="518"/>
      <c r="I10" s="518"/>
      <c r="J10" s="539"/>
      <c r="K10" s="539"/>
      <c r="L10" s="539"/>
      <c r="M10" s="539"/>
      <c r="N10" s="557"/>
      <c r="O10" s="254" t="s">
        <v>28</v>
      </c>
      <c r="P10" s="254"/>
      <c r="Q10" s="254"/>
      <c r="R10" s="254"/>
      <c r="S10" s="254"/>
      <c r="T10" s="254"/>
      <c r="U10" s="254"/>
    </row>
    <row r="11" spans="1:257" ht="20.100000000000001" customHeight="1">
      <c r="B11" s="291" t="s">
        <v>142</v>
      </c>
      <c r="C11" s="291"/>
      <c r="D11" s="54">
        <v>180</v>
      </c>
      <c r="E11" s="54">
        <v>1000</v>
      </c>
      <c r="F11" s="54">
        <v>60</v>
      </c>
      <c r="G11" s="517">
        <v>291</v>
      </c>
      <c r="H11" s="517"/>
      <c r="I11" s="517"/>
      <c r="J11" s="89">
        <v>291</v>
      </c>
      <c r="K11" s="89">
        <f>((D5+E5)/2)-F5</f>
        <v>0</v>
      </c>
      <c r="L11" s="89">
        <f t="shared" ref="L11:L17" si="0">K11/50</f>
        <v>0</v>
      </c>
      <c r="M11" s="89">
        <v>1.45</v>
      </c>
      <c r="N11" s="90">
        <f t="shared" ref="N11:N17" si="1">POWER(L11,M11)</f>
        <v>0</v>
      </c>
      <c r="O11" s="91">
        <v>77</v>
      </c>
      <c r="P11" s="562">
        <v>2.2000000000000002</v>
      </c>
      <c r="Q11" s="561">
        <v>3.3</v>
      </c>
      <c r="R11" s="562">
        <v>1.65</v>
      </c>
      <c r="S11" s="561">
        <v>4.4000000000000004</v>
      </c>
      <c r="T11" s="562">
        <v>1.1000000000000001</v>
      </c>
      <c r="U11" s="561">
        <v>2.2000000000000002</v>
      </c>
    </row>
    <row r="12" spans="1:257" ht="20.100000000000001" customHeight="1">
      <c r="B12" s="291"/>
      <c r="C12" s="291"/>
      <c r="D12" s="56">
        <v>180</v>
      </c>
      <c r="E12" s="56">
        <v>1250</v>
      </c>
      <c r="F12" s="56">
        <v>60</v>
      </c>
      <c r="G12" s="517">
        <v>400</v>
      </c>
      <c r="H12" s="517"/>
      <c r="I12" s="517"/>
      <c r="J12" s="89">
        <v>400</v>
      </c>
      <c r="K12" s="89">
        <f>((D5+E5)/2)-F5</f>
        <v>0</v>
      </c>
      <c r="L12" s="89">
        <f t="shared" si="0"/>
        <v>0</v>
      </c>
      <c r="M12" s="89">
        <v>1.45</v>
      </c>
      <c r="N12" s="90">
        <f t="shared" si="1"/>
        <v>0</v>
      </c>
      <c r="O12" s="92">
        <v>88</v>
      </c>
      <c r="P12" s="562"/>
      <c r="Q12" s="561"/>
      <c r="R12" s="562"/>
      <c r="S12" s="561"/>
      <c r="T12" s="562"/>
      <c r="U12" s="561"/>
    </row>
    <row r="13" spans="1:257" ht="20.100000000000001" customHeight="1">
      <c r="B13" s="291"/>
      <c r="C13" s="291"/>
      <c r="D13" s="54">
        <v>180</v>
      </c>
      <c r="E13" s="54">
        <v>1500</v>
      </c>
      <c r="F13" s="54">
        <v>60</v>
      </c>
      <c r="G13" s="517">
        <v>508</v>
      </c>
      <c r="H13" s="517"/>
      <c r="I13" s="517"/>
      <c r="J13" s="89">
        <v>508</v>
      </c>
      <c r="K13" s="89">
        <f>((D5+E5)/2)-F5</f>
        <v>0</v>
      </c>
      <c r="L13" s="89">
        <f t="shared" si="0"/>
        <v>0</v>
      </c>
      <c r="M13" s="89">
        <v>1.45</v>
      </c>
      <c r="N13" s="90">
        <f t="shared" si="1"/>
        <v>0</v>
      </c>
      <c r="O13" s="91">
        <v>99</v>
      </c>
      <c r="P13" s="562"/>
      <c r="Q13" s="561"/>
      <c r="R13" s="562"/>
      <c r="S13" s="561"/>
      <c r="T13" s="562"/>
      <c r="U13" s="561"/>
    </row>
    <row r="14" spans="1:257" ht="20.100000000000001" customHeight="1">
      <c r="B14" s="291"/>
      <c r="C14" s="291"/>
      <c r="D14" s="56">
        <v>180</v>
      </c>
      <c r="E14" s="56">
        <v>1750</v>
      </c>
      <c r="F14" s="56">
        <v>60</v>
      </c>
      <c r="G14" s="517">
        <v>619</v>
      </c>
      <c r="H14" s="517"/>
      <c r="I14" s="517"/>
      <c r="J14" s="89">
        <v>619</v>
      </c>
      <c r="K14" s="89">
        <f>((D5+E5)/2)-F5</f>
        <v>0</v>
      </c>
      <c r="L14" s="89">
        <f t="shared" si="0"/>
        <v>0</v>
      </c>
      <c r="M14" s="89">
        <v>1.45</v>
      </c>
      <c r="N14" s="90">
        <f t="shared" si="1"/>
        <v>0</v>
      </c>
      <c r="O14" s="92">
        <v>121</v>
      </c>
      <c r="P14" s="562"/>
      <c r="Q14" s="561"/>
      <c r="R14" s="562"/>
      <c r="S14" s="561"/>
      <c r="T14" s="562"/>
      <c r="U14" s="561"/>
    </row>
    <row r="15" spans="1:257" ht="20.100000000000001" customHeight="1">
      <c r="B15" s="291"/>
      <c r="C15" s="291"/>
      <c r="D15" s="54">
        <v>180</v>
      </c>
      <c r="E15" s="54">
        <v>2000</v>
      </c>
      <c r="F15" s="54">
        <v>60</v>
      </c>
      <c r="G15" s="517">
        <v>730</v>
      </c>
      <c r="H15" s="517"/>
      <c r="I15" s="517"/>
      <c r="J15" s="89">
        <v>730</v>
      </c>
      <c r="K15" s="89">
        <f>((D5+E5)/2)-F5</f>
        <v>0</v>
      </c>
      <c r="L15" s="89">
        <f t="shared" si="0"/>
        <v>0</v>
      </c>
      <c r="M15" s="89">
        <v>1.45</v>
      </c>
      <c r="N15" s="90">
        <f t="shared" si="1"/>
        <v>0</v>
      </c>
      <c r="O15" s="91">
        <v>132</v>
      </c>
      <c r="P15" s="562"/>
      <c r="Q15" s="561"/>
      <c r="R15" s="562"/>
      <c r="S15" s="561"/>
      <c r="T15" s="562"/>
      <c r="U15" s="561"/>
    </row>
    <row r="16" spans="1:257" ht="20.100000000000001" customHeight="1">
      <c r="B16" s="291"/>
      <c r="C16" s="291"/>
      <c r="D16" s="56">
        <v>180</v>
      </c>
      <c r="E16" s="56">
        <v>2250</v>
      </c>
      <c r="F16" s="56">
        <v>60</v>
      </c>
      <c r="G16" s="517">
        <v>841</v>
      </c>
      <c r="H16" s="517"/>
      <c r="I16" s="517"/>
      <c r="J16" s="89">
        <v>841</v>
      </c>
      <c r="K16" s="89">
        <f>((D5+E5)/2)-F5</f>
        <v>0</v>
      </c>
      <c r="L16" s="89">
        <f t="shared" si="0"/>
        <v>0</v>
      </c>
      <c r="M16" s="89">
        <v>1.45</v>
      </c>
      <c r="N16" s="90">
        <f t="shared" si="1"/>
        <v>0</v>
      </c>
      <c r="O16" s="92">
        <v>143</v>
      </c>
      <c r="P16" s="562"/>
      <c r="Q16" s="561"/>
      <c r="R16" s="562"/>
      <c r="S16" s="561"/>
      <c r="T16" s="562"/>
      <c r="U16" s="561"/>
    </row>
    <row r="17" spans="1:257" ht="20.100000000000001" customHeight="1">
      <c r="B17" s="291"/>
      <c r="C17" s="291"/>
      <c r="D17" s="54">
        <v>180</v>
      </c>
      <c r="E17" s="54">
        <v>2500</v>
      </c>
      <c r="F17" s="54">
        <v>60</v>
      </c>
      <c r="G17" s="517">
        <v>952</v>
      </c>
      <c r="H17" s="517"/>
      <c r="I17" s="517"/>
      <c r="J17" s="89">
        <v>952</v>
      </c>
      <c r="K17" s="89">
        <f>((D5+E5)/2)-F5</f>
        <v>0</v>
      </c>
      <c r="L17" s="89">
        <f t="shared" si="0"/>
        <v>0</v>
      </c>
      <c r="M17" s="89">
        <v>1.45</v>
      </c>
      <c r="N17" s="90">
        <f t="shared" si="1"/>
        <v>0</v>
      </c>
      <c r="O17" s="91">
        <v>165</v>
      </c>
      <c r="P17" s="562"/>
      <c r="Q17" s="561"/>
      <c r="R17" s="562"/>
      <c r="S17" s="561"/>
      <c r="T17" s="562"/>
      <c r="U17" s="561"/>
    </row>
    <row r="18" spans="1:257" ht="19.5" customHeight="1">
      <c r="B18" s="319" t="s">
        <v>143</v>
      </c>
      <c r="C18" s="319"/>
      <c r="D18" s="319"/>
      <c r="E18" s="319"/>
      <c r="F18" s="319"/>
      <c r="G18" s="518">
        <v>70</v>
      </c>
      <c r="H18" s="518"/>
      <c r="I18" s="518"/>
      <c r="J18" s="539"/>
      <c r="K18" s="539"/>
      <c r="L18" s="539"/>
      <c r="M18" s="539"/>
      <c r="N18" s="557"/>
      <c r="O18" s="254" t="s">
        <v>28</v>
      </c>
      <c r="P18" s="254"/>
      <c r="Q18" s="254"/>
      <c r="R18" s="254"/>
      <c r="S18" s="254"/>
      <c r="T18" s="254"/>
      <c r="U18" s="254"/>
    </row>
    <row r="19" spans="1:257" ht="20.100000000000001" customHeight="1">
      <c r="B19" s="291" t="s">
        <v>186</v>
      </c>
      <c r="C19" s="291"/>
      <c r="D19" s="54">
        <v>210</v>
      </c>
      <c r="E19" s="54">
        <v>1000</v>
      </c>
      <c r="F19" s="54">
        <v>60</v>
      </c>
      <c r="G19" s="517">
        <v>396</v>
      </c>
      <c r="H19" s="517"/>
      <c r="I19" s="517"/>
      <c r="J19" s="89">
        <v>396</v>
      </c>
      <c r="K19" s="89">
        <f>((D5+E5)/2)-F5</f>
        <v>0</v>
      </c>
      <c r="L19" s="89">
        <f t="shared" ref="L19:L25" si="2">K19/50</f>
        <v>0</v>
      </c>
      <c r="M19" s="89">
        <v>1.53</v>
      </c>
      <c r="N19" s="90">
        <f t="shared" ref="N19:N25" si="3">POWER(L19,M19)</f>
        <v>0</v>
      </c>
      <c r="O19" s="91">
        <v>132</v>
      </c>
      <c r="P19" s="562">
        <v>2.75</v>
      </c>
      <c r="Q19" s="561">
        <v>4.4000000000000004</v>
      </c>
      <c r="R19" s="562">
        <v>2.2000000000000002</v>
      </c>
      <c r="S19" s="561">
        <v>6.6</v>
      </c>
      <c r="T19" s="562">
        <v>1.65</v>
      </c>
      <c r="U19" s="561">
        <v>2.75</v>
      </c>
    </row>
    <row r="20" spans="1:257" ht="20.100000000000001" customHeight="1">
      <c r="B20" s="291"/>
      <c r="C20" s="291"/>
      <c r="D20" s="56">
        <v>210</v>
      </c>
      <c r="E20" s="56">
        <v>1250</v>
      </c>
      <c r="F20" s="56">
        <v>60</v>
      </c>
      <c r="G20" s="517">
        <v>545</v>
      </c>
      <c r="H20" s="517"/>
      <c r="I20" s="517"/>
      <c r="J20" s="89">
        <v>545</v>
      </c>
      <c r="K20" s="89">
        <f>((D5+E5)/2)-F5</f>
        <v>0</v>
      </c>
      <c r="L20" s="89">
        <f t="shared" si="2"/>
        <v>0</v>
      </c>
      <c r="M20" s="89">
        <v>1.53</v>
      </c>
      <c r="N20" s="90">
        <f t="shared" si="3"/>
        <v>0</v>
      </c>
      <c r="O20" s="92">
        <v>154</v>
      </c>
      <c r="P20" s="562"/>
      <c r="Q20" s="561"/>
      <c r="R20" s="562"/>
      <c r="S20" s="561"/>
      <c r="T20" s="562"/>
      <c r="U20" s="561"/>
    </row>
    <row r="21" spans="1:257" ht="20.100000000000001" customHeight="1">
      <c r="B21" s="291"/>
      <c r="C21" s="291"/>
      <c r="D21" s="54">
        <v>210</v>
      </c>
      <c r="E21" s="54">
        <v>1500</v>
      </c>
      <c r="F21" s="54">
        <v>60</v>
      </c>
      <c r="G21" s="517">
        <v>692</v>
      </c>
      <c r="H21" s="517"/>
      <c r="I21" s="517"/>
      <c r="J21" s="89">
        <v>692</v>
      </c>
      <c r="K21" s="89">
        <f>((D5+E5)/2)-F5</f>
        <v>0</v>
      </c>
      <c r="L21" s="89">
        <f t="shared" si="2"/>
        <v>0</v>
      </c>
      <c r="M21" s="89">
        <v>1.53</v>
      </c>
      <c r="N21" s="90">
        <f t="shared" si="3"/>
        <v>0</v>
      </c>
      <c r="O21" s="91">
        <v>187</v>
      </c>
      <c r="P21" s="562"/>
      <c r="Q21" s="561"/>
      <c r="R21" s="562"/>
      <c r="S21" s="561"/>
      <c r="T21" s="562"/>
      <c r="U21" s="561"/>
    </row>
    <row r="22" spans="1:257" ht="20.100000000000001" customHeight="1">
      <c r="B22" s="291"/>
      <c r="C22" s="291"/>
      <c r="D22" s="56">
        <v>210</v>
      </c>
      <c r="E22" s="56">
        <v>1750</v>
      </c>
      <c r="F22" s="56">
        <v>60</v>
      </c>
      <c r="G22" s="517">
        <v>843</v>
      </c>
      <c r="H22" s="517"/>
      <c r="I22" s="517"/>
      <c r="J22" s="89">
        <v>843</v>
      </c>
      <c r="K22" s="89">
        <f>((D5+E5)/2)-F5</f>
        <v>0</v>
      </c>
      <c r="L22" s="89">
        <f t="shared" si="2"/>
        <v>0</v>
      </c>
      <c r="M22" s="89">
        <v>1.53</v>
      </c>
      <c r="N22" s="90">
        <f t="shared" si="3"/>
        <v>0</v>
      </c>
      <c r="O22" s="92">
        <v>220</v>
      </c>
      <c r="P22" s="562"/>
      <c r="Q22" s="561"/>
      <c r="R22" s="562"/>
      <c r="S22" s="561"/>
      <c r="T22" s="562"/>
      <c r="U22" s="561"/>
    </row>
    <row r="23" spans="1:257" ht="20.100000000000001" customHeight="1">
      <c r="B23" s="291"/>
      <c r="C23" s="291"/>
      <c r="D23" s="54">
        <v>210</v>
      </c>
      <c r="E23" s="54">
        <v>2000</v>
      </c>
      <c r="F23" s="54">
        <v>60</v>
      </c>
      <c r="G23" s="517">
        <v>994</v>
      </c>
      <c r="H23" s="517"/>
      <c r="I23" s="517"/>
      <c r="J23" s="89">
        <v>994</v>
      </c>
      <c r="K23" s="89">
        <f>((D5+E5)/2)-F5</f>
        <v>0</v>
      </c>
      <c r="L23" s="89">
        <f t="shared" si="2"/>
        <v>0</v>
      </c>
      <c r="M23" s="89">
        <v>1.53</v>
      </c>
      <c r="N23" s="90">
        <f t="shared" si="3"/>
        <v>0</v>
      </c>
      <c r="O23" s="91">
        <v>242</v>
      </c>
      <c r="P23" s="562"/>
      <c r="Q23" s="561"/>
      <c r="R23" s="562"/>
      <c r="S23" s="561"/>
      <c r="T23" s="562"/>
      <c r="U23" s="561"/>
    </row>
    <row r="24" spans="1:257" ht="20.100000000000001" customHeight="1">
      <c r="B24" s="291"/>
      <c r="C24" s="291"/>
      <c r="D24" s="56">
        <v>210</v>
      </c>
      <c r="E24" s="56">
        <v>2250</v>
      </c>
      <c r="F24" s="56">
        <v>60</v>
      </c>
      <c r="G24" s="517">
        <v>1145</v>
      </c>
      <c r="H24" s="517"/>
      <c r="I24" s="517"/>
      <c r="J24" s="89">
        <v>1145</v>
      </c>
      <c r="K24" s="89">
        <f>((D5+E5)/2)-F5</f>
        <v>0</v>
      </c>
      <c r="L24" s="89">
        <f t="shared" si="2"/>
        <v>0</v>
      </c>
      <c r="M24" s="89">
        <v>1.53</v>
      </c>
      <c r="N24" s="90">
        <f t="shared" si="3"/>
        <v>0</v>
      </c>
      <c r="O24" s="92">
        <v>275</v>
      </c>
      <c r="P24" s="562"/>
      <c r="Q24" s="561"/>
      <c r="R24" s="562"/>
      <c r="S24" s="561"/>
      <c r="T24" s="562"/>
      <c r="U24" s="561"/>
    </row>
    <row r="25" spans="1:257" ht="20.100000000000001" customHeight="1">
      <c r="B25" s="291"/>
      <c r="C25" s="291"/>
      <c r="D25" s="54">
        <v>210</v>
      </c>
      <c r="E25" s="54">
        <v>2500</v>
      </c>
      <c r="F25" s="54">
        <v>60</v>
      </c>
      <c r="G25" s="517">
        <v>1295</v>
      </c>
      <c r="H25" s="517"/>
      <c r="I25" s="517"/>
      <c r="J25" s="89">
        <v>1295</v>
      </c>
      <c r="K25" s="89">
        <f>((D5+E5)/2)-F5</f>
        <v>0</v>
      </c>
      <c r="L25" s="89">
        <f t="shared" si="2"/>
        <v>0</v>
      </c>
      <c r="M25" s="89">
        <v>1.53</v>
      </c>
      <c r="N25" s="90">
        <f t="shared" si="3"/>
        <v>0</v>
      </c>
      <c r="O25" s="91">
        <v>308</v>
      </c>
      <c r="P25" s="562"/>
      <c r="Q25" s="561"/>
      <c r="R25" s="562"/>
      <c r="S25" s="561"/>
      <c r="T25" s="562"/>
      <c r="U25" s="561"/>
    </row>
    <row r="26" spans="1:257" s="9" customFormat="1" ht="20.100000000000001" customHeight="1">
      <c r="A26" s="7"/>
      <c r="B26" s="50"/>
      <c r="C26" s="50"/>
      <c r="D26" s="50"/>
      <c r="E26" s="50"/>
      <c r="F26" s="50"/>
      <c r="G26" s="50"/>
      <c r="H26" s="50"/>
      <c r="I26" s="50"/>
      <c r="J26" s="52"/>
      <c r="K26" s="52"/>
      <c r="L26" s="52"/>
      <c r="M26" s="52"/>
      <c r="N26" s="52"/>
      <c r="O26" s="50"/>
      <c r="P26" s="50"/>
      <c r="Q26" s="50"/>
      <c r="R26" s="50"/>
      <c r="S26" s="50"/>
      <c r="T26" s="50"/>
      <c r="U26" s="50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9" customFormat="1" ht="20.100000000000001" customHeight="1">
      <c r="A27" s="7"/>
      <c r="B27" s="50"/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9" customFormat="1" ht="20.100000000000001" customHeight="1">
      <c r="A28" s="7"/>
      <c r="B28" s="50"/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9" customFormat="1" ht="20.100000000000001" customHeight="1">
      <c r="A29" s="7"/>
      <c r="B29" s="555" t="s">
        <v>134</v>
      </c>
      <c r="C29" s="555"/>
      <c r="D29" s="555"/>
      <c r="E29" s="555"/>
      <c r="F29" s="555"/>
      <c r="G29" s="555"/>
      <c r="H29" s="555"/>
      <c r="I29" s="555"/>
      <c r="J29" s="555"/>
      <c r="K29" s="555"/>
      <c r="L29" s="555"/>
      <c r="M29" s="555"/>
      <c r="N29" s="555"/>
      <c r="O29" s="555"/>
      <c r="P29" s="555"/>
      <c r="Q29" s="556" t="s">
        <v>69</v>
      </c>
      <c r="R29" s="556"/>
      <c r="S29" s="556"/>
      <c r="T29" s="556"/>
      <c r="U29" s="556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9" customFormat="1" ht="20.100000000000001" customHeight="1">
      <c r="A30" s="7"/>
      <c r="B30" s="7"/>
      <c r="C30" s="7"/>
      <c r="D30" s="7"/>
      <c r="E30" s="7"/>
      <c r="F30" s="7"/>
      <c r="G30" s="7"/>
      <c r="H30" s="7"/>
      <c r="I30" s="7"/>
      <c r="J30" s="19"/>
      <c r="K30" s="19"/>
      <c r="L30" s="19"/>
      <c r="M30" s="19"/>
      <c r="N30" s="19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9" customFormat="1" ht="20.100000000000001" customHeight="1">
      <c r="A31" s="7"/>
      <c r="B31" s="7"/>
      <c r="C31" s="7"/>
      <c r="D31" s="7"/>
      <c r="E31" s="7"/>
      <c r="F31" s="7"/>
      <c r="G31" s="7"/>
      <c r="H31" s="7"/>
      <c r="I31" s="7"/>
      <c r="J31" s="19"/>
      <c r="K31" s="19"/>
      <c r="L31" s="19"/>
      <c r="M31" s="19"/>
      <c r="N31" s="19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9" customFormat="1" ht="20.100000000000001" customHeight="1">
      <c r="A32" s="7"/>
      <c r="B32" s="7"/>
      <c r="C32" s="7"/>
      <c r="D32" s="7"/>
      <c r="E32" s="7"/>
      <c r="F32" s="7"/>
      <c r="G32" s="7"/>
      <c r="H32" s="7"/>
      <c r="I32" s="7"/>
      <c r="J32" s="19"/>
      <c r="K32" s="19"/>
      <c r="L32" s="19"/>
      <c r="M32" s="19"/>
      <c r="N32" s="19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9" customFormat="1" ht="20.100000000000001" customHeight="1">
      <c r="A33" s="7"/>
      <c r="B33" s="7"/>
      <c r="C33" s="7"/>
      <c r="D33" s="7"/>
      <c r="E33" s="7"/>
      <c r="F33" s="7"/>
      <c r="G33" s="7"/>
      <c r="H33" s="7"/>
      <c r="I33" s="7"/>
      <c r="J33" s="19"/>
      <c r="K33" s="19"/>
      <c r="L33" s="19"/>
      <c r="M33" s="19"/>
      <c r="N33" s="19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9" customFormat="1" ht="20.100000000000001" customHeight="1">
      <c r="A34" s="7"/>
      <c r="B34" s="7"/>
      <c r="C34" s="7"/>
      <c r="D34" s="7"/>
      <c r="E34" s="7"/>
      <c r="F34" s="7"/>
      <c r="G34" s="7"/>
      <c r="H34" s="7"/>
      <c r="I34" s="7"/>
      <c r="J34" s="19"/>
      <c r="K34" s="19"/>
      <c r="L34" s="19"/>
      <c r="M34" s="19"/>
      <c r="N34" s="19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9" customFormat="1" ht="20.100000000000001" customHeight="1">
      <c r="A35" s="7"/>
      <c r="B35" s="7"/>
      <c r="C35" s="7"/>
      <c r="D35" s="7"/>
      <c r="E35" s="7"/>
      <c r="F35" s="7"/>
      <c r="G35" s="7"/>
      <c r="H35" s="7"/>
      <c r="I35" s="7"/>
      <c r="J35" s="19"/>
      <c r="K35" s="19"/>
      <c r="L35" s="19"/>
      <c r="M35" s="19"/>
      <c r="N35" s="19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9" customFormat="1" ht="20.100000000000001" customHeight="1">
      <c r="A36" s="7"/>
      <c r="B36" s="7"/>
      <c r="C36" s="7"/>
      <c r="D36" s="7"/>
      <c r="E36" s="7"/>
      <c r="F36" s="7"/>
      <c r="G36" s="7"/>
      <c r="H36" s="7"/>
      <c r="I36" s="7"/>
      <c r="J36" s="19"/>
      <c r="K36" s="19"/>
      <c r="L36" s="19"/>
      <c r="M36" s="19"/>
      <c r="N36" s="19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9" customFormat="1" ht="20.100000000000001" customHeight="1">
      <c r="A37" s="7"/>
      <c r="B37" s="7"/>
      <c r="C37" s="7"/>
      <c r="D37" s="7"/>
      <c r="E37" s="7"/>
      <c r="F37" s="7"/>
      <c r="G37" s="7"/>
      <c r="H37" s="7"/>
      <c r="I37" s="7"/>
      <c r="J37" s="19"/>
      <c r="K37" s="19"/>
      <c r="L37" s="19"/>
      <c r="M37" s="19"/>
      <c r="N37" s="19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9" customFormat="1" ht="20.100000000000001" customHeight="1">
      <c r="A38" s="7"/>
      <c r="B38" s="7"/>
      <c r="C38" s="7"/>
      <c r="D38" s="7"/>
      <c r="E38" s="7"/>
      <c r="F38" s="7"/>
      <c r="G38" s="7"/>
      <c r="H38" s="7"/>
      <c r="I38" s="7"/>
      <c r="J38" s="19"/>
      <c r="K38" s="19"/>
      <c r="L38" s="19"/>
      <c r="M38" s="19"/>
      <c r="N38" s="19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9" customFormat="1" ht="20.100000000000001" customHeight="1">
      <c r="A39" s="7"/>
      <c r="B39" s="7"/>
      <c r="C39" s="7"/>
      <c r="D39" s="7"/>
      <c r="E39" s="7"/>
      <c r="F39" s="7"/>
      <c r="G39" s="7"/>
      <c r="H39" s="7"/>
      <c r="I39" s="7"/>
      <c r="J39" s="19"/>
      <c r="K39" s="19"/>
      <c r="L39" s="19"/>
      <c r="M39" s="19"/>
      <c r="N39" s="19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9" customFormat="1" ht="20.100000000000001" customHeight="1">
      <c r="A40" s="7"/>
      <c r="B40" s="7"/>
      <c r="C40" s="7"/>
      <c r="D40" s="7"/>
      <c r="E40" s="7"/>
      <c r="F40" s="7"/>
      <c r="G40" s="7"/>
      <c r="H40" s="7"/>
      <c r="I40" s="7"/>
      <c r="J40" s="19"/>
      <c r="K40" s="19"/>
      <c r="L40" s="19"/>
      <c r="M40" s="19"/>
      <c r="N40" s="19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9" customFormat="1" ht="20.100000000000001" customHeight="1">
      <c r="A41" s="7"/>
      <c r="B41" s="7"/>
      <c r="C41" s="7"/>
      <c r="D41" s="7"/>
      <c r="E41" s="7"/>
      <c r="F41" s="7"/>
      <c r="G41" s="7"/>
      <c r="H41" s="7"/>
      <c r="I41" s="7"/>
      <c r="J41" s="19"/>
      <c r="K41" s="19"/>
      <c r="L41" s="19"/>
      <c r="M41" s="19"/>
      <c r="N41" s="19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9" customFormat="1" ht="20.100000000000001" customHeight="1">
      <c r="A42" s="7"/>
      <c r="B42" s="7"/>
      <c r="C42" s="7"/>
      <c r="D42" s="7"/>
      <c r="E42" s="7"/>
      <c r="F42" s="7"/>
      <c r="G42" s="7"/>
      <c r="H42" s="7"/>
      <c r="I42" s="7"/>
      <c r="J42" s="19"/>
      <c r="K42" s="19"/>
      <c r="L42" s="19"/>
      <c r="M42" s="19"/>
      <c r="N42" s="19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9" customFormat="1" ht="20.100000000000001" customHeight="1">
      <c r="A43" s="7"/>
      <c r="B43" s="7"/>
      <c r="C43" s="7"/>
      <c r="D43" s="7"/>
      <c r="E43" s="7"/>
      <c r="F43" s="7"/>
      <c r="G43" s="7"/>
      <c r="H43" s="7"/>
      <c r="I43" s="7"/>
      <c r="J43" s="19"/>
      <c r="K43" s="19"/>
      <c r="L43" s="19"/>
      <c r="M43" s="19"/>
      <c r="N43" s="19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9" customFormat="1" ht="20.100000000000001" customHeight="1">
      <c r="A44" s="7"/>
      <c r="B44" s="7"/>
      <c r="C44" s="7"/>
      <c r="D44" s="7"/>
      <c r="E44" s="7"/>
      <c r="F44" s="7"/>
      <c r="G44" s="7"/>
      <c r="H44" s="7"/>
      <c r="I44" s="7"/>
      <c r="J44" s="19"/>
      <c r="K44" s="19"/>
      <c r="L44" s="19"/>
      <c r="M44" s="19"/>
      <c r="N44" s="19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9" customFormat="1" ht="20.100000000000001" customHeight="1">
      <c r="A45" s="7"/>
      <c r="B45" s="7"/>
      <c r="C45" s="7"/>
      <c r="D45" s="7"/>
      <c r="E45" s="7"/>
      <c r="F45" s="7"/>
      <c r="G45" s="7"/>
      <c r="H45" s="7"/>
      <c r="I45" s="7"/>
      <c r="J45" s="19"/>
      <c r="K45" s="19"/>
      <c r="L45" s="19"/>
      <c r="M45" s="19"/>
      <c r="N45" s="19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9" customFormat="1" ht="20.100000000000001" customHeight="1">
      <c r="A46" s="7"/>
      <c r="B46" s="7"/>
      <c r="C46" s="7"/>
      <c r="D46" s="7"/>
      <c r="E46" s="7"/>
      <c r="F46" s="7"/>
      <c r="G46" s="7"/>
      <c r="H46" s="7"/>
      <c r="I46" s="7"/>
      <c r="J46" s="19"/>
      <c r="K46" s="19"/>
      <c r="L46" s="19"/>
      <c r="M46" s="19"/>
      <c r="N46" s="19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9" customFormat="1" ht="20.100000000000001" customHeight="1">
      <c r="A47" s="7"/>
      <c r="B47" s="7"/>
      <c r="C47" s="7"/>
      <c r="D47" s="7"/>
      <c r="E47" s="7"/>
      <c r="F47" s="7"/>
      <c r="G47" s="7"/>
      <c r="H47" s="7"/>
      <c r="I47" s="7"/>
      <c r="J47" s="19"/>
      <c r="K47" s="19"/>
      <c r="L47" s="19"/>
      <c r="M47" s="19"/>
      <c r="N47" s="19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s="9" customFormat="1" ht="20.100000000000001" customHeight="1">
      <c r="A48" s="7"/>
      <c r="B48" s="7"/>
      <c r="C48" s="7"/>
      <c r="D48" s="7"/>
      <c r="E48" s="7"/>
      <c r="F48" s="7"/>
      <c r="G48" s="7"/>
      <c r="H48" s="7"/>
      <c r="I48" s="7"/>
      <c r="J48" s="19"/>
      <c r="K48" s="19"/>
      <c r="L48" s="19"/>
      <c r="M48" s="19"/>
      <c r="N48" s="19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</row>
    <row r="49" spans="1:257" s="9" customFormat="1" ht="20.100000000000001" customHeight="1">
      <c r="A49" s="7"/>
      <c r="B49" s="7"/>
      <c r="C49" s="7"/>
      <c r="D49" s="7"/>
      <c r="E49" s="7"/>
      <c r="F49" s="7"/>
      <c r="G49" s="7"/>
      <c r="H49" s="7"/>
      <c r="I49" s="7"/>
      <c r="J49" s="19"/>
      <c r="K49" s="19"/>
      <c r="L49" s="19"/>
      <c r="M49" s="19"/>
      <c r="N49" s="19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</row>
    <row r="50" spans="1:257" s="9" customFormat="1" ht="20.100000000000001" customHeight="1">
      <c r="A50" s="7"/>
      <c r="B50" s="7"/>
      <c r="C50" s="7"/>
      <c r="D50" s="7"/>
      <c r="E50" s="7"/>
      <c r="F50" s="7"/>
      <c r="G50" s="7"/>
      <c r="H50" s="7"/>
      <c r="I50" s="7"/>
      <c r="J50" s="19"/>
      <c r="K50" s="19"/>
      <c r="L50" s="19"/>
      <c r="M50" s="19"/>
      <c r="N50" s="19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</row>
    <row r="51" spans="1:257" s="9" customFormat="1" ht="20.100000000000001" customHeight="1">
      <c r="A51" s="7"/>
      <c r="B51" s="7"/>
      <c r="C51" s="7"/>
      <c r="D51" s="7"/>
      <c r="E51" s="7"/>
      <c r="F51" s="7"/>
      <c r="G51" s="7"/>
      <c r="H51" s="7"/>
      <c r="I51" s="7"/>
      <c r="J51" s="19"/>
      <c r="K51" s="19"/>
      <c r="L51" s="19"/>
      <c r="M51" s="19"/>
      <c r="N51" s="19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</row>
    <row r="52" spans="1:257" s="9" customFormat="1" ht="20.100000000000001" customHeight="1">
      <c r="A52" s="7"/>
      <c r="B52" s="7"/>
      <c r="C52" s="7"/>
      <c r="D52" s="7"/>
      <c r="E52" s="7"/>
      <c r="F52" s="7"/>
      <c r="G52" s="7"/>
      <c r="H52" s="7"/>
      <c r="I52" s="7"/>
      <c r="J52" s="19"/>
      <c r="K52" s="19"/>
      <c r="L52" s="19"/>
      <c r="M52" s="19"/>
      <c r="N52" s="19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</row>
    <row r="53" spans="1:257" s="9" customFormat="1" ht="20.100000000000001" customHeight="1">
      <c r="A53" s="7"/>
      <c r="B53" s="7"/>
      <c r="C53" s="7"/>
      <c r="D53" s="7"/>
      <c r="E53" s="7"/>
      <c r="F53" s="7"/>
      <c r="G53" s="7"/>
      <c r="H53" s="7"/>
      <c r="I53" s="7"/>
      <c r="J53" s="19"/>
      <c r="K53" s="19"/>
      <c r="L53" s="19"/>
      <c r="M53" s="19"/>
      <c r="N53" s="19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</row>
    <row r="54" spans="1:257" s="9" customFormat="1" ht="20.100000000000001" customHeight="1">
      <c r="A54" s="7"/>
      <c r="B54" s="7"/>
      <c r="C54" s="7"/>
      <c r="D54" s="7"/>
      <c r="E54" s="7"/>
      <c r="F54" s="7"/>
      <c r="G54" s="7"/>
      <c r="H54" s="7"/>
      <c r="I54" s="7"/>
      <c r="J54" s="19"/>
      <c r="K54" s="19"/>
      <c r="L54" s="19"/>
      <c r="M54" s="19"/>
      <c r="N54" s="19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</row>
    <row r="55" spans="1:257" s="9" customFormat="1" ht="20.100000000000001" customHeight="1">
      <c r="A55" s="7"/>
      <c r="B55" s="7"/>
      <c r="C55" s="7"/>
      <c r="D55" s="7"/>
      <c r="E55" s="7"/>
      <c r="F55" s="7"/>
      <c r="G55" s="7"/>
      <c r="H55" s="7"/>
      <c r="I55" s="7"/>
      <c r="J55" s="19"/>
      <c r="K55" s="19"/>
      <c r="L55" s="19"/>
      <c r="M55" s="19"/>
      <c r="N55" s="19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</row>
    <row r="56" spans="1:257" s="9" customFormat="1" ht="20.100000000000001" customHeight="1">
      <c r="A56" s="7"/>
      <c r="B56" s="7"/>
      <c r="C56" s="7"/>
      <c r="D56" s="7"/>
      <c r="E56" s="7"/>
      <c r="F56" s="7"/>
      <c r="G56" s="7"/>
      <c r="H56" s="7"/>
      <c r="I56" s="7"/>
      <c r="J56" s="19"/>
      <c r="K56" s="19"/>
      <c r="L56" s="19"/>
      <c r="M56" s="19"/>
      <c r="N56" s="19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</row>
    <row r="57" spans="1:257" s="9" customFormat="1" ht="20.100000000000001" customHeight="1">
      <c r="A57" s="7"/>
      <c r="B57" s="7"/>
      <c r="C57" s="7"/>
      <c r="D57" s="7"/>
      <c r="E57" s="7"/>
      <c r="F57" s="7"/>
      <c r="G57" s="7"/>
      <c r="H57" s="7"/>
      <c r="I57" s="7"/>
      <c r="J57" s="19"/>
      <c r="K57" s="19"/>
      <c r="L57" s="19"/>
      <c r="M57" s="19"/>
      <c r="N57" s="19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</row>
    <row r="58" spans="1:257" s="9" customFormat="1" ht="20.100000000000001" customHeight="1">
      <c r="A58" s="7"/>
      <c r="B58" s="7"/>
      <c r="C58" s="7"/>
      <c r="D58" s="7"/>
      <c r="E58" s="7"/>
      <c r="F58" s="7"/>
      <c r="G58" s="7"/>
      <c r="H58" s="7"/>
      <c r="I58" s="7"/>
      <c r="J58" s="19"/>
      <c r="K58" s="19"/>
      <c r="L58" s="19"/>
      <c r="M58" s="19"/>
      <c r="N58" s="19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</row>
    <row r="59" spans="1:257" s="9" customFormat="1" ht="20.100000000000001" customHeight="1">
      <c r="A59" s="7"/>
      <c r="B59" s="7"/>
      <c r="C59" s="7"/>
      <c r="D59" s="7"/>
      <c r="E59" s="7"/>
      <c r="F59" s="7"/>
      <c r="G59" s="7"/>
      <c r="H59" s="7"/>
      <c r="I59" s="7"/>
      <c r="J59" s="19"/>
      <c r="K59" s="19"/>
      <c r="L59" s="19"/>
      <c r="M59" s="19"/>
      <c r="N59" s="19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</row>
    <row r="60" spans="1:257" s="9" customFormat="1" ht="20.100000000000001" customHeight="1">
      <c r="A60" s="7"/>
      <c r="B60" s="7"/>
      <c r="C60" s="7"/>
      <c r="D60" s="7"/>
      <c r="E60" s="7"/>
      <c r="F60" s="7"/>
      <c r="G60" s="7"/>
      <c r="H60" s="7"/>
      <c r="I60" s="7"/>
      <c r="J60" s="19"/>
      <c r="K60" s="19"/>
      <c r="L60" s="19"/>
      <c r="M60" s="19"/>
      <c r="N60" s="19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</row>
    <row r="61" spans="1:257" s="9" customFormat="1" ht="20.100000000000001" customHeight="1">
      <c r="A61" s="7"/>
      <c r="B61" s="7"/>
      <c r="C61" s="7"/>
      <c r="D61" s="7"/>
      <c r="E61" s="7"/>
      <c r="F61" s="7"/>
      <c r="G61" s="7"/>
      <c r="H61" s="7"/>
      <c r="I61" s="7"/>
      <c r="J61" s="19"/>
      <c r="K61" s="19"/>
      <c r="L61" s="19"/>
      <c r="M61" s="19"/>
      <c r="N61" s="19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</row>
    <row r="62" spans="1:257" s="9" customFormat="1" ht="20.100000000000001" customHeight="1">
      <c r="A62" s="7"/>
      <c r="B62" s="7"/>
      <c r="C62" s="7"/>
      <c r="D62" s="7"/>
      <c r="E62" s="7"/>
      <c r="F62" s="7"/>
      <c r="G62" s="7"/>
      <c r="H62" s="7"/>
      <c r="I62" s="7"/>
      <c r="J62" s="19"/>
      <c r="K62" s="19"/>
      <c r="L62" s="19"/>
      <c r="M62" s="19"/>
      <c r="N62" s="19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</row>
    <row r="63" spans="1:257" s="9" customFormat="1" ht="20.100000000000001" customHeight="1">
      <c r="A63" s="7"/>
      <c r="B63" s="7"/>
      <c r="C63" s="7"/>
      <c r="D63" s="7"/>
      <c r="E63" s="7"/>
      <c r="F63" s="7"/>
      <c r="G63" s="7"/>
      <c r="H63" s="7"/>
      <c r="I63" s="7"/>
      <c r="J63" s="19"/>
      <c r="K63" s="19"/>
      <c r="L63" s="19"/>
      <c r="M63" s="19"/>
      <c r="N63" s="19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</row>
    <row r="64" spans="1:257" s="9" customFormat="1" ht="20.100000000000001" customHeight="1">
      <c r="A64" s="7"/>
      <c r="B64" s="7"/>
      <c r="C64" s="7"/>
      <c r="D64" s="7"/>
      <c r="E64" s="7"/>
      <c r="F64" s="7"/>
      <c r="G64" s="7"/>
      <c r="H64" s="7"/>
      <c r="I64" s="7"/>
      <c r="J64" s="19"/>
      <c r="K64" s="19"/>
      <c r="L64" s="19"/>
      <c r="M64" s="19"/>
      <c r="N64" s="19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</row>
    <row r="65" spans="1:257" s="9" customFormat="1" ht="20.100000000000001" customHeight="1">
      <c r="A65" s="7"/>
      <c r="B65" s="7"/>
      <c r="C65" s="7"/>
      <c r="D65" s="7"/>
      <c r="E65" s="7"/>
      <c r="F65" s="7"/>
      <c r="G65" s="7"/>
      <c r="H65" s="7"/>
      <c r="I65" s="7"/>
      <c r="J65" s="19"/>
      <c r="K65" s="19"/>
      <c r="L65" s="19"/>
      <c r="M65" s="19"/>
      <c r="N65" s="19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</row>
    <row r="66" spans="1:257" s="9" customFormat="1" ht="20.100000000000001" customHeight="1">
      <c r="A66" s="7"/>
      <c r="B66" s="7"/>
      <c r="C66" s="7"/>
      <c r="D66" s="7"/>
      <c r="E66" s="7"/>
      <c r="F66" s="7"/>
      <c r="G66" s="7"/>
      <c r="H66" s="7"/>
      <c r="I66" s="7"/>
      <c r="J66" s="19"/>
      <c r="K66" s="19"/>
      <c r="L66" s="19"/>
      <c r="M66" s="19"/>
      <c r="N66" s="19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</row>
    <row r="67" spans="1:257" s="9" customFormat="1" ht="20.100000000000001" customHeight="1">
      <c r="A67" s="7"/>
      <c r="B67" s="7"/>
      <c r="C67" s="7"/>
      <c r="D67" s="7"/>
      <c r="E67" s="7"/>
      <c r="F67" s="7"/>
      <c r="G67" s="7"/>
      <c r="H67" s="7"/>
      <c r="I67" s="7"/>
      <c r="J67" s="19"/>
      <c r="K67" s="19"/>
      <c r="L67" s="19"/>
      <c r="M67" s="19"/>
      <c r="N67" s="19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</row>
    <row r="68" spans="1:257" s="9" customFormat="1" ht="20.100000000000001" customHeight="1">
      <c r="A68" s="7"/>
      <c r="B68" s="7"/>
      <c r="C68" s="7"/>
      <c r="D68" s="7"/>
      <c r="E68" s="7"/>
      <c r="F68" s="7"/>
      <c r="G68" s="7"/>
      <c r="H68" s="7"/>
      <c r="I68" s="7"/>
      <c r="J68" s="19"/>
      <c r="K68" s="19"/>
      <c r="L68" s="19"/>
      <c r="M68" s="19"/>
      <c r="N68" s="19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</row>
    <row r="69" spans="1:257" s="9" customFormat="1" ht="20.100000000000001" customHeight="1">
      <c r="A69" s="7"/>
      <c r="B69" s="7"/>
      <c r="C69" s="7"/>
      <c r="D69" s="7"/>
      <c r="E69" s="7"/>
      <c r="F69" s="7"/>
      <c r="G69" s="7"/>
      <c r="H69" s="7"/>
      <c r="I69" s="7"/>
      <c r="J69" s="19"/>
      <c r="K69" s="19"/>
      <c r="L69" s="19"/>
      <c r="M69" s="19"/>
      <c r="N69" s="19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</row>
    <row r="70" spans="1:257" s="9" customFormat="1" ht="20.100000000000001" customHeight="1">
      <c r="A70" s="7"/>
      <c r="B70" s="7"/>
      <c r="C70" s="7"/>
      <c r="D70" s="7"/>
      <c r="E70" s="7"/>
      <c r="F70" s="7"/>
      <c r="G70" s="7"/>
      <c r="H70" s="7"/>
      <c r="I70" s="7"/>
      <c r="J70" s="19"/>
      <c r="K70" s="19"/>
      <c r="L70" s="19"/>
      <c r="M70" s="19"/>
      <c r="N70" s="19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</row>
    <row r="71" spans="1:257" s="9" customFormat="1" ht="20.100000000000001" customHeight="1">
      <c r="A71" s="7"/>
      <c r="B71" s="7"/>
      <c r="C71" s="7"/>
      <c r="D71" s="7"/>
      <c r="E71" s="7"/>
      <c r="F71" s="7"/>
      <c r="G71" s="7"/>
      <c r="H71" s="7"/>
      <c r="I71" s="7"/>
      <c r="J71" s="19"/>
      <c r="K71" s="19"/>
      <c r="L71" s="19"/>
      <c r="M71" s="19"/>
      <c r="N71" s="19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</row>
    <row r="72" spans="1:257" s="9" customFormat="1" ht="20.100000000000001" customHeight="1">
      <c r="A72" s="7"/>
      <c r="B72" s="7"/>
      <c r="C72" s="7"/>
      <c r="D72" s="7"/>
      <c r="E72" s="7"/>
      <c r="F72" s="7"/>
      <c r="G72" s="7"/>
      <c r="H72" s="7"/>
      <c r="I72" s="7"/>
      <c r="J72" s="19"/>
      <c r="K72" s="19"/>
      <c r="L72" s="19"/>
      <c r="M72" s="19"/>
      <c r="N72" s="19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</row>
    <row r="73" spans="1:257" s="9" customFormat="1" ht="20.100000000000001" customHeight="1">
      <c r="A73" s="7"/>
      <c r="B73" s="7"/>
      <c r="C73" s="7"/>
      <c r="D73" s="7"/>
      <c r="E73" s="7"/>
      <c r="F73" s="7"/>
      <c r="G73" s="7"/>
      <c r="H73" s="7"/>
      <c r="I73" s="7"/>
      <c r="J73" s="19"/>
      <c r="K73" s="19"/>
      <c r="L73" s="19"/>
      <c r="M73" s="19"/>
      <c r="N73" s="19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</row>
    <row r="74" spans="1:257" s="9" customFormat="1" ht="20.100000000000001" customHeight="1">
      <c r="A74" s="7"/>
      <c r="B74" s="7"/>
      <c r="C74" s="7"/>
      <c r="D74" s="7"/>
      <c r="E74" s="7"/>
      <c r="F74" s="7"/>
      <c r="G74" s="7"/>
      <c r="H74" s="7"/>
      <c r="I74" s="7"/>
      <c r="J74" s="19"/>
      <c r="K74" s="19"/>
      <c r="L74" s="19"/>
      <c r="M74" s="19"/>
      <c r="N74" s="19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</row>
    <row r="75" spans="1:257" s="9" customFormat="1" ht="20.100000000000001" customHeight="1">
      <c r="A75" s="7"/>
      <c r="B75" s="7"/>
      <c r="C75" s="7"/>
      <c r="D75" s="7"/>
      <c r="E75" s="7"/>
      <c r="F75" s="7"/>
      <c r="G75" s="7"/>
      <c r="H75" s="7"/>
      <c r="I75" s="7"/>
      <c r="J75" s="19"/>
      <c r="K75" s="19"/>
      <c r="L75" s="19"/>
      <c r="M75" s="19"/>
      <c r="N75" s="19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</row>
    <row r="76" spans="1:257" s="9" customFormat="1" ht="20.100000000000001" customHeight="1">
      <c r="A76" s="7"/>
      <c r="B76" s="7"/>
      <c r="C76" s="7"/>
      <c r="D76" s="7"/>
      <c r="E76" s="7"/>
      <c r="F76" s="7"/>
      <c r="G76" s="7"/>
      <c r="H76" s="7"/>
      <c r="I76" s="7"/>
      <c r="J76" s="19"/>
      <c r="K76" s="19"/>
      <c r="L76" s="19"/>
      <c r="M76" s="19"/>
      <c r="N76" s="19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</row>
    <row r="77" spans="1:257" s="9" customFormat="1" ht="20.100000000000001" customHeight="1">
      <c r="A77" s="7"/>
      <c r="B77" s="7"/>
      <c r="C77" s="7"/>
      <c r="D77" s="7"/>
      <c r="E77" s="7"/>
      <c r="F77" s="7"/>
      <c r="G77" s="7"/>
      <c r="H77" s="7"/>
      <c r="I77" s="7"/>
      <c r="J77" s="19"/>
      <c r="K77" s="19"/>
      <c r="L77" s="19"/>
      <c r="M77" s="19"/>
      <c r="N77" s="19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</row>
    <row r="78" spans="1:257" s="9" customFormat="1" ht="20.100000000000001" customHeight="1">
      <c r="A78" s="7"/>
      <c r="B78" s="7"/>
      <c r="C78" s="7"/>
      <c r="D78" s="7"/>
      <c r="E78" s="7"/>
      <c r="F78" s="7"/>
      <c r="G78" s="7"/>
      <c r="H78" s="7"/>
      <c r="I78" s="7"/>
      <c r="J78" s="19"/>
      <c r="K78" s="19"/>
      <c r="L78" s="19"/>
      <c r="M78" s="19"/>
      <c r="N78" s="19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</row>
    <row r="79" spans="1:257" s="9" customFormat="1" ht="20.100000000000001" customHeight="1">
      <c r="A79" s="7"/>
      <c r="B79" s="7"/>
      <c r="C79" s="7"/>
      <c r="D79" s="7"/>
      <c r="E79" s="7"/>
      <c r="F79" s="7"/>
      <c r="G79" s="7"/>
      <c r="H79" s="7"/>
      <c r="I79" s="7"/>
      <c r="J79" s="19"/>
      <c r="K79" s="19"/>
      <c r="L79" s="19"/>
      <c r="M79" s="19"/>
      <c r="N79" s="19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</row>
    <row r="80" spans="1:257" s="9" customFormat="1" ht="20.100000000000001" customHeight="1">
      <c r="A80" s="7"/>
      <c r="B80" s="7"/>
      <c r="C80" s="7"/>
      <c r="D80" s="7"/>
      <c r="E80" s="7"/>
      <c r="F80" s="7"/>
      <c r="G80" s="7"/>
      <c r="H80" s="7"/>
      <c r="I80" s="7"/>
      <c r="J80" s="19"/>
      <c r="K80" s="19"/>
      <c r="L80" s="19"/>
      <c r="M80" s="19"/>
      <c r="N80" s="19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</row>
    <row r="81" spans="1:257" s="9" customFormat="1" ht="20.100000000000001" customHeight="1">
      <c r="A81" s="7"/>
      <c r="B81" s="7"/>
      <c r="C81" s="7"/>
      <c r="D81" s="7"/>
      <c r="E81" s="7"/>
      <c r="F81" s="7"/>
      <c r="G81" s="7"/>
      <c r="H81" s="7"/>
      <c r="I81" s="7"/>
      <c r="J81" s="19"/>
      <c r="K81" s="19"/>
      <c r="L81" s="19"/>
      <c r="M81" s="19"/>
      <c r="N81" s="19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</row>
    <row r="82" spans="1:257" s="9" customFormat="1" ht="20.100000000000001" customHeight="1">
      <c r="A82" s="7"/>
      <c r="B82" s="7"/>
      <c r="C82" s="7"/>
      <c r="D82" s="7"/>
      <c r="E82" s="7"/>
      <c r="F82" s="7"/>
      <c r="G82" s="7"/>
      <c r="H82" s="7"/>
      <c r="I82" s="7"/>
      <c r="J82" s="19"/>
      <c r="K82" s="19"/>
      <c r="L82" s="19"/>
      <c r="M82" s="19"/>
      <c r="N82" s="19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</row>
    <row r="83" spans="1:257" s="9" customFormat="1" ht="20.100000000000001" customHeight="1">
      <c r="A83" s="7"/>
      <c r="B83" s="7"/>
      <c r="C83" s="7"/>
      <c r="D83" s="7"/>
      <c r="E83" s="7"/>
      <c r="F83" s="7"/>
      <c r="G83" s="7"/>
      <c r="H83" s="7"/>
      <c r="I83" s="7"/>
      <c r="J83" s="19"/>
      <c r="K83" s="19"/>
      <c r="L83" s="19"/>
      <c r="M83" s="19"/>
      <c r="N83" s="19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</row>
    <row r="84" spans="1:257" s="9" customFormat="1" ht="20.100000000000001" customHeight="1">
      <c r="A84" s="7"/>
      <c r="B84" s="7"/>
      <c r="C84" s="7"/>
      <c r="D84" s="7"/>
      <c r="E84" s="7"/>
      <c r="F84" s="7"/>
      <c r="G84" s="7"/>
      <c r="H84" s="7"/>
      <c r="I84" s="7"/>
      <c r="J84" s="19"/>
      <c r="K84" s="19"/>
      <c r="L84" s="19"/>
      <c r="M84" s="19"/>
      <c r="N84" s="19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</row>
    <row r="85" spans="1:257" s="9" customFormat="1" ht="20.100000000000001" customHeight="1">
      <c r="A85" s="7"/>
      <c r="B85" s="7"/>
      <c r="C85" s="7"/>
      <c r="D85" s="7"/>
      <c r="E85" s="7"/>
      <c r="F85" s="7"/>
      <c r="G85" s="7"/>
      <c r="H85" s="7"/>
      <c r="I85" s="7"/>
      <c r="J85" s="19"/>
      <c r="K85" s="19"/>
      <c r="L85" s="19"/>
      <c r="M85" s="19"/>
      <c r="N85" s="19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</row>
    <row r="86" spans="1:257" s="9" customFormat="1" ht="20.100000000000001" customHeight="1">
      <c r="A86" s="7"/>
      <c r="B86" s="7"/>
      <c r="C86" s="7"/>
      <c r="D86" s="7"/>
      <c r="E86" s="7"/>
      <c r="F86" s="7"/>
      <c r="G86" s="7"/>
      <c r="H86" s="7"/>
      <c r="I86" s="7"/>
      <c r="J86" s="19"/>
      <c r="K86" s="19"/>
      <c r="L86" s="19"/>
      <c r="M86" s="19"/>
      <c r="N86" s="19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</row>
    <row r="87" spans="1:257" s="9" customFormat="1" ht="20.100000000000001" customHeight="1">
      <c r="A87" s="7"/>
      <c r="B87" s="7"/>
      <c r="C87" s="7"/>
      <c r="D87" s="7"/>
      <c r="E87" s="7"/>
      <c r="F87" s="7"/>
      <c r="G87" s="7"/>
      <c r="H87" s="7"/>
      <c r="I87" s="7"/>
      <c r="J87" s="19"/>
      <c r="K87" s="19"/>
      <c r="L87" s="19"/>
      <c r="M87" s="19"/>
      <c r="N87" s="19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</row>
    <row r="88" spans="1:257" s="9" customFormat="1" ht="20.100000000000001" customHeight="1">
      <c r="A88" s="7"/>
      <c r="B88" s="7"/>
      <c r="C88" s="7"/>
      <c r="D88" s="7"/>
      <c r="E88" s="7"/>
      <c r="F88" s="7"/>
      <c r="G88" s="7"/>
      <c r="H88" s="7"/>
      <c r="I88" s="7"/>
      <c r="J88" s="19"/>
      <c r="K88" s="19"/>
      <c r="L88" s="19"/>
      <c r="M88" s="19"/>
      <c r="N88" s="19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</row>
    <row r="89" spans="1:257" s="9" customFormat="1" ht="20.100000000000001" customHeight="1">
      <c r="A89" s="7"/>
      <c r="B89" s="7"/>
      <c r="C89" s="7"/>
      <c r="D89" s="7"/>
      <c r="E89" s="7"/>
      <c r="F89" s="7"/>
      <c r="G89" s="7"/>
      <c r="H89" s="7"/>
      <c r="I89" s="7"/>
      <c r="J89" s="19"/>
      <c r="K89" s="19"/>
      <c r="L89" s="19"/>
      <c r="M89" s="19"/>
      <c r="N89" s="19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</row>
    <row r="90" spans="1:257" s="9" customFormat="1" ht="20.100000000000001" customHeight="1">
      <c r="A90" s="7"/>
      <c r="B90" s="7"/>
      <c r="C90" s="7"/>
      <c r="D90" s="7"/>
      <c r="E90" s="7"/>
      <c r="F90" s="7"/>
      <c r="G90" s="7"/>
      <c r="H90" s="7"/>
      <c r="I90" s="7"/>
      <c r="J90" s="19"/>
      <c r="K90" s="19"/>
      <c r="L90" s="19"/>
      <c r="M90" s="19"/>
      <c r="N90" s="19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</row>
    <row r="91" spans="1:257" s="9" customFormat="1" ht="20.100000000000001" customHeight="1">
      <c r="A91" s="7"/>
      <c r="B91" s="7"/>
      <c r="C91" s="7"/>
      <c r="D91" s="7"/>
      <c r="E91" s="7"/>
      <c r="F91" s="7"/>
      <c r="G91" s="7"/>
      <c r="H91" s="7"/>
      <c r="I91" s="7"/>
      <c r="J91" s="19"/>
      <c r="K91" s="19"/>
      <c r="L91" s="19"/>
      <c r="M91" s="19"/>
      <c r="N91" s="19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</row>
    <row r="92" spans="1:257" s="9" customFormat="1" ht="20.100000000000001" customHeight="1">
      <c r="A92" s="7"/>
      <c r="B92" s="7"/>
      <c r="C92" s="7"/>
      <c r="D92" s="7"/>
      <c r="E92" s="7"/>
      <c r="F92" s="7"/>
      <c r="G92" s="7"/>
      <c r="H92" s="7"/>
      <c r="I92" s="7"/>
      <c r="J92" s="19"/>
      <c r="K92" s="19"/>
      <c r="L92" s="19"/>
      <c r="M92" s="19"/>
      <c r="N92" s="19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</row>
    <row r="93" spans="1:257" s="9" customFormat="1" ht="20.100000000000001" customHeight="1">
      <c r="A93" s="7"/>
      <c r="B93" s="7"/>
      <c r="C93" s="7"/>
      <c r="D93" s="7"/>
      <c r="E93" s="7"/>
      <c r="F93" s="7"/>
      <c r="G93" s="7"/>
      <c r="H93" s="7"/>
      <c r="I93" s="7"/>
      <c r="J93" s="19"/>
      <c r="K93" s="19"/>
      <c r="L93" s="19"/>
      <c r="M93" s="19"/>
      <c r="N93" s="19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</row>
    <row r="94" spans="1:257" s="9" customFormat="1" ht="20.100000000000001" customHeight="1">
      <c r="A94" s="7"/>
      <c r="B94" s="7"/>
      <c r="C94" s="7"/>
      <c r="D94" s="7"/>
      <c r="E94" s="7"/>
      <c r="F94" s="7"/>
      <c r="G94" s="7"/>
      <c r="H94" s="7"/>
      <c r="I94" s="7"/>
      <c r="J94" s="19"/>
      <c r="K94" s="19"/>
      <c r="L94" s="19"/>
      <c r="M94" s="19"/>
      <c r="N94" s="19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</row>
    <row r="95" spans="1:257" s="9" customFormat="1" ht="20.100000000000001" customHeight="1">
      <c r="A95" s="7"/>
      <c r="B95" s="7"/>
      <c r="C95" s="7"/>
      <c r="D95" s="7"/>
      <c r="E95" s="7"/>
      <c r="F95" s="7"/>
      <c r="G95" s="7"/>
      <c r="H95" s="7"/>
      <c r="I95" s="7"/>
      <c r="J95" s="19"/>
      <c r="K95" s="19"/>
      <c r="L95" s="19"/>
      <c r="M95" s="19"/>
      <c r="N95" s="19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</row>
    <row r="96" spans="1:257" s="9" customFormat="1" ht="20.100000000000001" customHeight="1">
      <c r="A96" s="7"/>
      <c r="B96" s="7"/>
      <c r="C96" s="7"/>
      <c r="D96" s="7"/>
      <c r="E96" s="7"/>
      <c r="F96" s="7"/>
      <c r="G96" s="7"/>
      <c r="H96" s="7"/>
      <c r="I96" s="7"/>
      <c r="J96" s="19"/>
      <c r="K96" s="19"/>
      <c r="L96" s="19"/>
      <c r="M96" s="19"/>
      <c r="N96" s="19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</row>
    <row r="97" spans="1:257" s="9" customFormat="1" ht="20.100000000000001" customHeight="1">
      <c r="A97" s="7"/>
      <c r="B97" s="7"/>
      <c r="C97" s="7"/>
      <c r="D97" s="7"/>
      <c r="E97" s="7"/>
      <c r="F97" s="7"/>
      <c r="G97" s="7"/>
      <c r="H97" s="7"/>
      <c r="I97" s="7"/>
      <c r="J97" s="19"/>
      <c r="K97" s="19"/>
      <c r="L97" s="19"/>
      <c r="M97" s="19"/>
      <c r="N97" s="19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</row>
    <row r="98" spans="1:257" s="9" customFormat="1" ht="20.100000000000001" customHeight="1">
      <c r="A98" s="7"/>
      <c r="B98" s="7"/>
      <c r="C98" s="7"/>
      <c r="D98" s="7"/>
      <c r="E98" s="7"/>
      <c r="F98" s="7"/>
      <c r="G98" s="7"/>
      <c r="H98" s="7"/>
      <c r="I98" s="7"/>
      <c r="J98" s="19"/>
      <c r="K98" s="19"/>
      <c r="L98" s="19"/>
      <c r="M98" s="19"/>
      <c r="N98" s="19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</row>
    <row r="99" spans="1:257" s="9" customFormat="1" ht="20.100000000000001" customHeight="1">
      <c r="A99" s="7"/>
      <c r="B99" s="7"/>
      <c r="C99" s="7"/>
      <c r="D99" s="7"/>
      <c r="E99" s="7"/>
      <c r="F99" s="7"/>
      <c r="G99" s="7"/>
      <c r="H99" s="7"/>
      <c r="I99" s="7"/>
      <c r="J99" s="19"/>
      <c r="K99" s="19"/>
      <c r="L99" s="19"/>
      <c r="M99" s="19"/>
      <c r="N99" s="19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</row>
    <row r="100" spans="1:257" s="9" customFormat="1" ht="20.100000000000001" customHeight="1">
      <c r="A100" s="7"/>
      <c r="B100" s="7"/>
      <c r="C100" s="7"/>
      <c r="D100" s="7"/>
      <c r="E100" s="7"/>
      <c r="F100" s="7"/>
      <c r="G100" s="7"/>
      <c r="H100" s="7"/>
      <c r="I100" s="7"/>
      <c r="J100" s="19"/>
      <c r="K100" s="19"/>
      <c r="L100" s="19"/>
      <c r="M100" s="19"/>
      <c r="N100" s="19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</row>
    <row r="101" spans="1:257" s="9" customFormat="1" ht="20.100000000000001" customHeight="1">
      <c r="A101" s="7"/>
      <c r="B101" s="7"/>
      <c r="C101" s="7"/>
      <c r="D101" s="7"/>
      <c r="E101" s="7"/>
      <c r="F101" s="7"/>
      <c r="G101" s="7"/>
      <c r="H101" s="7"/>
      <c r="I101" s="7"/>
      <c r="J101" s="19"/>
      <c r="K101" s="19"/>
      <c r="L101" s="19"/>
      <c r="M101" s="19"/>
      <c r="N101" s="19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</row>
    <row r="102" spans="1:257" s="9" customFormat="1" ht="20.100000000000001" customHeight="1">
      <c r="A102" s="7"/>
      <c r="B102" s="7"/>
      <c r="C102" s="7"/>
      <c r="D102" s="7"/>
      <c r="E102" s="7"/>
      <c r="F102" s="7"/>
      <c r="G102" s="7"/>
      <c r="H102" s="7"/>
      <c r="I102" s="7"/>
      <c r="J102" s="19"/>
      <c r="K102" s="19"/>
      <c r="L102" s="19"/>
      <c r="M102" s="19"/>
      <c r="N102" s="19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</row>
    <row r="103" spans="1:257" s="9" customFormat="1" ht="20.100000000000001" customHeight="1">
      <c r="A103" s="7"/>
      <c r="B103" s="7"/>
      <c r="C103" s="7"/>
      <c r="D103" s="7"/>
      <c r="E103" s="7"/>
      <c r="F103" s="7"/>
      <c r="G103" s="7"/>
      <c r="H103" s="7"/>
      <c r="I103" s="7"/>
      <c r="J103" s="19"/>
      <c r="K103" s="19"/>
      <c r="L103" s="19"/>
      <c r="M103" s="19"/>
      <c r="N103" s="19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</row>
    <row r="104" spans="1:257" s="9" customFormat="1" ht="20.100000000000001" customHeight="1">
      <c r="A104" s="7"/>
      <c r="B104" s="7"/>
      <c r="C104" s="7"/>
      <c r="D104" s="7"/>
      <c r="E104" s="7"/>
      <c r="F104" s="7"/>
      <c r="G104" s="7"/>
      <c r="H104" s="7"/>
      <c r="I104" s="7"/>
      <c r="J104" s="19"/>
      <c r="K104" s="19"/>
      <c r="L104" s="19"/>
      <c r="M104" s="19"/>
      <c r="N104" s="19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</row>
    <row r="105" spans="1:257" s="9" customFormat="1" ht="20.100000000000001" customHeight="1">
      <c r="A105" s="7"/>
      <c r="B105" s="7"/>
      <c r="C105" s="7"/>
      <c r="D105" s="7"/>
      <c r="E105" s="7"/>
      <c r="F105" s="7"/>
      <c r="G105" s="7"/>
      <c r="H105" s="7"/>
      <c r="I105" s="7"/>
      <c r="J105" s="19"/>
      <c r="K105" s="19"/>
      <c r="L105" s="19"/>
      <c r="M105" s="19"/>
      <c r="N105" s="19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</row>
    <row r="106" spans="1:257" s="9" customFormat="1" ht="20.100000000000001" customHeight="1">
      <c r="A106" s="7"/>
      <c r="B106" s="7"/>
      <c r="C106" s="7"/>
      <c r="D106" s="7"/>
      <c r="E106" s="7"/>
      <c r="F106" s="7"/>
      <c r="G106" s="7"/>
      <c r="H106" s="7"/>
      <c r="I106" s="7"/>
      <c r="J106" s="19"/>
      <c r="K106" s="19"/>
      <c r="L106" s="19"/>
      <c r="M106" s="19"/>
      <c r="N106" s="19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</row>
    <row r="107" spans="1:257" s="9" customFormat="1" ht="20.100000000000001" customHeight="1">
      <c r="A107" s="7"/>
      <c r="B107" s="7"/>
      <c r="C107" s="7"/>
      <c r="D107" s="7"/>
      <c r="E107" s="7"/>
      <c r="F107" s="7"/>
      <c r="G107" s="7"/>
      <c r="H107" s="7"/>
      <c r="I107" s="7"/>
      <c r="J107" s="19"/>
      <c r="K107" s="19"/>
      <c r="L107" s="19"/>
      <c r="M107" s="19"/>
      <c r="N107" s="19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</row>
    <row r="108" spans="1:257" s="9" customFormat="1" ht="20.100000000000001" customHeight="1">
      <c r="A108" s="7"/>
      <c r="B108" s="7"/>
      <c r="C108" s="7"/>
      <c r="D108" s="7"/>
      <c r="E108" s="7"/>
      <c r="F108" s="7"/>
      <c r="G108" s="7"/>
      <c r="H108" s="7"/>
      <c r="I108" s="7"/>
      <c r="J108" s="19"/>
      <c r="K108" s="19"/>
      <c r="L108" s="19"/>
      <c r="M108" s="19"/>
      <c r="N108" s="19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</row>
    <row r="109" spans="1:257" s="9" customFormat="1" ht="20.100000000000001" customHeight="1">
      <c r="A109" s="7"/>
      <c r="B109" s="7"/>
      <c r="C109" s="7"/>
      <c r="D109" s="7"/>
      <c r="E109" s="7"/>
      <c r="F109" s="7"/>
      <c r="G109" s="7"/>
      <c r="H109" s="7"/>
      <c r="I109" s="7"/>
      <c r="J109" s="19"/>
      <c r="K109" s="19"/>
      <c r="L109" s="19"/>
      <c r="M109" s="19"/>
      <c r="N109" s="19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</row>
    <row r="110" spans="1:257" s="9" customFormat="1" ht="20.100000000000001" customHeight="1">
      <c r="A110" s="7"/>
      <c r="B110" s="7"/>
      <c r="C110" s="7"/>
      <c r="D110" s="7"/>
      <c r="E110" s="7"/>
      <c r="F110" s="7"/>
      <c r="G110" s="7"/>
      <c r="H110" s="7"/>
      <c r="I110" s="7"/>
      <c r="J110" s="19"/>
      <c r="K110" s="19"/>
      <c r="L110" s="19"/>
      <c r="M110" s="19"/>
      <c r="N110" s="19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</row>
    <row r="111" spans="1:257" s="9" customFormat="1" ht="20.100000000000001" customHeight="1">
      <c r="A111" s="7"/>
      <c r="B111" s="7"/>
      <c r="C111" s="7"/>
      <c r="D111" s="7"/>
      <c r="E111" s="7"/>
      <c r="F111" s="7"/>
      <c r="G111" s="7"/>
      <c r="H111" s="7"/>
      <c r="I111" s="7"/>
      <c r="J111" s="19"/>
      <c r="K111" s="19"/>
      <c r="L111" s="19"/>
      <c r="M111" s="19"/>
      <c r="N111" s="19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</row>
    <row r="112" spans="1:257" s="9" customFormat="1" ht="20.100000000000001" customHeight="1">
      <c r="A112" s="7"/>
      <c r="B112" s="7"/>
      <c r="C112" s="7"/>
      <c r="D112" s="7"/>
      <c r="E112" s="7"/>
      <c r="F112" s="7"/>
      <c r="G112" s="7"/>
      <c r="H112" s="7"/>
      <c r="I112" s="7"/>
      <c r="J112" s="19"/>
      <c r="K112" s="19"/>
      <c r="L112" s="19"/>
      <c r="M112" s="19"/>
      <c r="N112" s="19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</row>
    <row r="113" spans="1:257" s="9" customFormat="1" ht="20.100000000000001" customHeight="1">
      <c r="A113" s="7"/>
      <c r="B113" s="7"/>
      <c r="C113" s="7"/>
      <c r="D113" s="7"/>
      <c r="E113" s="7"/>
      <c r="F113" s="7"/>
      <c r="G113" s="7"/>
      <c r="H113" s="7"/>
      <c r="I113" s="7"/>
      <c r="J113" s="19"/>
      <c r="K113" s="19"/>
      <c r="L113" s="19"/>
      <c r="M113" s="19"/>
      <c r="N113" s="19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</row>
    <row r="114" spans="1:257" s="9" customFormat="1" ht="20.100000000000001" customHeight="1">
      <c r="A114" s="7"/>
      <c r="B114" s="7"/>
      <c r="C114" s="7"/>
      <c r="D114" s="7"/>
      <c r="E114" s="7"/>
      <c r="F114" s="7"/>
      <c r="G114" s="7"/>
      <c r="H114" s="7"/>
      <c r="I114" s="7"/>
      <c r="J114" s="19"/>
      <c r="K114" s="19"/>
      <c r="L114" s="19"/>
      <c r="M114" s="19"/>
      <c r="N114" s="19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</row>
    <row r="115" spans="1:257" s="9" customFormat="1" ht="20.100000000000001" customHeight="1">
      <c r="A115" s="7"/>
      <c r="B115" s="7"/>
      <c r="C115" s="7"/>
      <c r="D115" s="7"/>
      <c r="E115" s="7"/>
      <c r="F115" s="7"/>
      <c r="G115" s="7"/>
      <c r="H115" s="7"/>
      <c r="I115" s="7"/>
      <c r="J115" s="19"/>
      <c r="K115" s="19"/>
      <c r="L115" s="19"/>
      <c r="M115" s="19"/>
      <c r="N115" s="19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</row>
    <row r="116" spans="1:257" s="9" customFormat="1" ht="20.100000000000001" customHeight="1">
      <c r="A116" s="7"/>
      <c r="B116" s="7"/>
      <c r="C116" s="7"/>
      <c r="D116" s="7"/>
      <c r="E116" s="7"/>
      <c r="F116" s="7"/>
      <c r="G116" s="7"/>
      <c r="H116" s="7"/>
      <c r="I116" s="7"/>
      <c r="J116" s="19"/>
      <c r="K116" s="19"/>
      <c r="L116" s="19"/>
      <c r="M116" s="19"/>
      <c r="N116" s="19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</row>
    <row r="117" spans="1:257" s="9" customFormat="1" ht="20.100000000000001" customHeight="1">
      <c r="A117" s="7"/>
      <c r="B117" s="7"/>
      <c r="C117" s="7"/>
      <c r="D117" s="7"/>
      <c r="E117" s="7"/>
      <c r="F117" s="7"/>
      <c r="G117" s="7"/>
      <c r="H117" s="7"/>
      <c r="I117" s="7"/>
      <c r="J117" s="19"/>
      <c r="K117" s="19"/>
      <c r="L117" s="19"/>
      <c r="M117" s="19"/>
      <c r="N117" s="19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</row>
    <row r="118" spans="1:257" s="9" customFormat="1" ht="20.100000000000001" customHeight="1">
      <c r="A118" s="7"/>
      <c r="B118" s="7"/>
      <c r="C118" s="7"/>
      <c r="D118" s="7"/>
      <c r="E118" s="7"/>
      <c r="F118" s="7"/>
      <c r="G118" s="7"/>
      <c r="H118" s="7"/>
      <c r="I118" s="7"/>
      <c r="J118" s="19"/>
      <c r="K118" s="19"/>
      <c r="L118" s="19"/>
      <c r="M118" s="19"/>
      <c r="N118" s="19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</row>
    <row r="119" spans="1:257" s="9" customFormat="1" ht="20.100000000000001" customHeight="1">
      <c r="A119" s="7"/>
      <c r="B119" s="7"/>
      <c r="C119" s="7"/>
      <c r="D119" s="7"/>
      <c r="E119" s="7"/>
      <c r="F119" s="7"/>
      <c r="G119" s="7"/>
      <c r="H119" s="7"/>
      <c r="I119" s="7"/>
      <c r="J119" s="19"/>
      <c r="K119" s="19"/>
      <c r="L119" s="19"/>
      <c r="M119" s="19"/>
      <c r="N119" s="19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</row>
    <row r="120" spans="1:257" s="9" customFormat="1" ht="20.100000000000001" customHeight="1">
      <c r="A120" s="7"/>
      <c r="B120" s="7"/>
      <c r="C120" s="7"/>
      <c r="D120" s="7"/>
      <c r="E120" s="7"/>
      <c r="F120" s="7"/>
      <c r="G120" s="7"/>
      <c r="H120" s="7"/>
      <c r="I120" s="7"/>
      <c r="J120" s="19"/>
      <c r="K120" s="19"/>
      <c r="L120" s="19"/>
      <c r="M120" s="19"/>
      <c r="N120" s="19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</row>
    <row r="121" spans="1:257" s="9" customFormat="1" ht="20.100000000000001" customHeight="1">
      <c r="A121" s="7"/>
      <c r="B121" s="7"/>
      <c r="C121" s="7"/>
      <c r="D121" s="7"/>
      <c r="E121" s="7"/>
      <c r="F121" s="7"/>
      <c r="G121" s="7"/>
      <c r="H121" s="7"/>
      <c r="I121" s="7"/>
      <c r="J121" s="19"/>
      <c r="K121" s="19"/>
      <c r="L121" s="19"/>
      <c r="M121" s="19"/>
      <c r="N121" s="19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</row>
    <row r="122" spans="1:257" s="9" customFormat="1" ht="20.100000000000001" customHeight="1">
      <c r="A122" s="7"/>
      <c r="B122" s="7"/>
      <c r="C122" s="7"/>
      <c r="D122" s="7"/>
      <c r="E122" s="7"/>
      <c r="F122" s="7"/>
      <c r="G122" s="7"/>
      <c r="H122" s="7"/>
      <c r="I122" s="7"/>
      <c r="J122" s="19"/>
      <c r="K122" s="19"/>
      <c r="L122" s="19"/>
      <c r="M122" s="19"/>
      <c r="N122" s="19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</row>
    <row r="123" spans="1:257" s="9" customFormat="1" ht="20.100000000000001" customHeight="1">
      <c r="A123" s="7"/>
      <c r="B123" s="7"/>
      <c r="C123" s="7"/>
      <c r="D123" s="7"/>
      <c r="E123" s="7"/>
      <c r="F123" s="7"/>
      <c r="G123" s="7"/>
      <c r="H123" s="7"/>
      <c r="I123" s="7"/>
      <c r="J123" s="19"/>
      <c r="K123" s="19"/>
      <c r="L123" s="19"/>
      <c r="M123" s="19"/>
      <c r="N123" s="19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</row>
    <row r="124" spans="1:257" s="9" customFormat="1" ht="20.100000000000001" customHeight="1">
      <c r="A124" s="7"/>
      <c r="B124" s="7"/>
      <c r="C124" s="7"/>
      <c r="D124" s="7"/>
      <c r="E124" s="7"/>
      <c r="F124" s="7"/>
      <c r="G124" s="7"/>
      <c r="H124" s="7"/>
      <c r="I124" s="7"/>
      <c r="J124" s="19"/>
      <c r="K124" s="19"/>
      <c r="L124" s="19"/>
      <c r="M124" s="19"/>
      <c r="N124" s="19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</row>
    <row r="125" spans="1:257" s="9" customFormat="1" ht="20.100000000000001" customHeight="1">
      <c r="A125" s="7"/>
      <c r="B125" s="7"/>
      <c r="C125" s="7"/>
      <c r="D125" s="7"/>
      <c r="E125" s="7"/>
      <c r="F125" s="7"/>
      <c r="G125" s="7"/>
      <c r="H125" s="7"/>
      <c r="I125" s="7"/>
      <c r="J125" s="19"/>
      <c r="K125" s="19"/>
      <c r="L125" s="19"/>
      <c r="M125" s="19"/>
      <c r="N125" s="19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</row>
    <row r="126" spans="1:257" s="9" customFormat="1" ht="20.100000000000001" customHeight="1">
      <c r="A126" s="7"/>
      <c r="B126" s="7"/>
      <c r="C126" s="7"/>
      <c r="D126" s="7"/>
      <c r="E126" s="7"/>
      <c r="F126" s="7"/>
      <c r="G126" s="7"/>
      <c r="H126" s="7"/>
      <c r="I126" s="7"/>
      <c r="J126" s="19"/>
      <c r="K126" s="19"/>
      <c r="L126" s="19"/>
      <c r="M126" s="19"/>
      <c r="N126" s="19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</row>
    <row r="127" spans="1:257" s="9" customFormat="1" ht="20.100000000000001" customHeight="1">
      <c r="A127" s="7"/>
      <c r="B127" s="7"/>
      <c r="C127" s="7"/>
      <c r="D127" s="7"/>
      <c r="E127" s="7"/>
      <c r="F127" s="7"/>
      <c r="G127" s="7"/>
      <c r="H127" s="7"/>
      <c r="I127" s="7"/>
      <c r="J127" s="19"/>
      <c r="K127" s="19"/>
      <c r="L127" s="19"/>
      <c r="M127" s="19"/>
      <c r="N127" s="19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</row>
    <row r="128" spans="1:257" s="9" customFormat="1" ht="20.100000000000001" customHeight="1">
      <c r="A128" s="7"/>
      <c r="B128" s="7"/>
      <c r="C128" s="7"/>
      <c r="D128" s="7"/>
      <c r="E128" s="7"/>
      <c r="F128" s="7"/>
      <c r="G128" s="7"/>
      <c r="H128" s="7"/>
      <c r="I128" s="7"/>
      <c r="J128" s="19"/>
      <c r="K128" s="19"/>
      <c r="L128" s="19"/>
      <c r="M128" s="19"/>
      <c r="N128" s="19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</row>
    <row r="129" spans="1:257" s="9" customFormat="1" ht="20.100000000000001" customHeight="1">
      <c r="A129" s="7"/>
      <c r="B129" s="7"/>
      <c r="C129" s="7"/>
      <c r="D129" s="7"/>
      <c r="E129" s="7"/>
      <c r="F129" s="7"/>
      <c r="G129" s="7"/>
      <c r="H129" s="7"/>
      <c r="I129" s="7"/>
      <c r="J129" s="19"/>
      <c r="K129" s="19"/>
      <c r="L129" s="19"/>
      <c r="M129" s="19"/>
      <c r="N129" s="19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</row>
    <row r="130" spans="1:257" s="9" customFormat="1" ht="20.100000000000001" customHeight="1">
      <c r="A130" s="7"/>
      <c r="B130" s="7"/>
      <c r="C130" s="7"/>
      <c r="D130" s="7"/>
      <c r="E130" s="7"/>
      <c r="F130" s="7"/>
      <c r="G130" s="7"/>
      <c r="H130" s="7"/>
      <c r="I130" s="7"/>
      <c r="J130" s="19"/>
      <c r="K130" s="19"/>
      <c r="L130" s="19"/>
      <c r="M130" s="19"/>
      <c r="N130" s="19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</row>
    <row r="131" spans="1:257" s="9" customFormat="1" ht="20.100000000000001" customHeight="1">
      <c r="A131" s="7"/>
      <c r="B131" s="7"/>
      <c r="C131" s="7"/>
      <c r="D131" s="7"/>
      <c r="E131" s="7"/>
      <c r="F131" s="7"/>
      <c r="G131" s="7"/>
      <c r="H131" s="7"/>
      <c r="I131" s="7"/>
      <c r="J131" s="19"/>
      <c r="K131" s="19"/>
      <c r="L131" s="19"/>
      <c r="M131" s="19"/>
      <c r="N131" s="19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</row>
    <row r="132" spans="1:257" s="9" customFormat="1" ht="20.100000000000001" customHeight="1">
      <c r="A132" s="7"/>
      <c r="B132" s="7"/>
      <c r="C132" s="7"/>
      <c r="D132" s="7"/>
      <c r="E132" s="7"/>
      <c r="F132" s="7"/>
      <c r="G132" s="7"/>
      <c r="H132" s="7"/>
      <c r="I132" s="7"/>
      <c r="J132" s="19"/>
      <c r="K132" s="19"/>
      <c r="L132" s="19"/>
      <c r="M132" s="19"/>
      <c r="N132" s="19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</row>
    <row r="133" spans="1:257" s="9" customFormat="1" ht="20.100000000000001" customHeight="1">
      <c r="A133" s="7"/>
      <c r="B133" s="7"/>
      <c r="C133" s="7"/>
      <c r="D133" s="7"/>
      <c r="E133" s="7"/>
      <c r="F133" s="7"/>
      <c r="G133" s="7"/>
      <c r="H133" s="7"/>
      <c r="I133" s="7"/>
      <c r="J133" s="19"/>
      <c r="K133" s="19"/>
      <c r="L133" s="19"/>
      <c r="M133" s="19"/>
      <c r="N133" s="19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</row>
    <row r="134" spans="1:257" s="9" customFormat="1" ht="20.100000000000001" customHeight="1">
      <c r="A134" s="7"/>
      <c r="B134" s="7"/>
      <c r="C134" s="7"/>
      <c r="D134" s="7"/>
      <c r="E134" s="7"/>
      <c r="F134" s="7"/>
      <c r="G134" s="7"/>
      <c r="H134" s="7"/>
      <c r="I134" s="7"/>
      <c r="J134" s="19"/>
      <c r="K134" s="19"/>
      <c r="L134" s="19"/>
      <c r="M134" s="19"/>
      <c r="N134" s="19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</row>
    <row r="135" spans="1:257" s="9" customFormat="1" ht="20.100000000000001" customHeight="1">
      <c r="A135" s="7"/>
      <c r="B135" s="7"/>
      <c r="C135" s="7"/>
      <c r="D135" s="7"/>
      <c r="E135" s="7"/>
      <c r="F135" s="7"/>
      <c r="G135" s="7"/>
      <c r="H135" s="7"/>
      <c r="I135" s="7"/>
      <c r="J135" s="19"/>
      <c r="K135" s="19"/>
      <c r="L135" s="19"/>
      <c r="M135" s="19"/>
      <c r="N135" s="19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</row>
    <row r="136" spans="1:257" s="9" customFormat="1" ht="20.100000000000001" customHeight="1">
      <c r="A136" s="7"/>
      <c r="B136" s="7"/>
      <c r="C136" s="7"/>
      <c r="D136" s="7"/>
      <c r="E136" s="7"/>
      <c r="F136" s="7"/>
      <c r="G136" s="7"/>
      <c r="H136" s="7"/>
      <c r="I136" s="7"/>
      <c r="J136" s="19"/>
      <c r="K136" s="19"/>
      <c r="L136" s="19"/>
      <c r="M136" s="19"/>
      <c r="N136" s="19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</row>
    <row r="137" spans="1:257" s="9" customFormat="1" ht="20.100000000000001" customHeight="1">
      <c r="A137" s="7"/>
      <c r="B137" s="7"/>
      <c r="C137" s="7"/>
      <c r="D137" s="7"/>
      <c r="E137" s="7"/>
      <c r="F137" s="7"/>
      <c r="G137" s="7"/>
      <c r="H137" s="7"/>
      <c r="I137" s="7"/>
      <c r="J137" s="19"/>
      <c r="K137" s="19"/>
      <c r="L137" s="19"/>
      <c r="M137" s="19"/>
      <c r="N137" s="19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</row>
    <row r="138" spans="1:257" s="9" customFormat="1" ht="20.100000000000001" customHeight="1">
      <c r="A138" s="7"/>
      <c r="B138" s="7"/>
      <c r="C138" s="7"/>
      <c r="D138" s="7"/>
      <c r="E138" s="7"/>
      <c r="F138" s="7"/>
      <c r="G138" s="7"/>
      <c r="H138" s="7"/>
      <c r="I138" s="7"/>
      <c r="J138" s="19"/>
      <c r="K138" s="19"/>
      <c r="L138" s="19"/>
      <c r="M138" s="19"/>
      <c r="N138" s="19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</row>
    <row r="139" spans="1:257" s="9" customFormat="1" ht="20.100000000000001" customHeight="1">
      <c r="A139" s="7"/>
      <c r="B139" s="7"/>
      <c r="C139" s="7"/>
      <c r="D139" s="7"/>
      <c r="E139" s="7"/>
      <c r="F139" s="7"/>
      <c r="G139" s="7"/>
      <c r="H139" s="7"/>
      <c r="I139" s="7"/>
      <c r="J139" s="19"/>
      <c r="K139" s="19"/>
      <c r="L139" s="19"/>
      <c r="M139" s="19"/>
      <c r="N139" s="19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</row>
    <row r="140" spans="1:257" s="9" customFormat="1" ht="20.100000000000001" customHeight="1">
      <c r="A140" s="7"/>
      <c r="B140" s="7"/>
      <c r="C140" s="7"/>
      <c r="D140" s="7"/>
      <c r="E140" s="7"/>
      <c r="F140" s="7"/>
      <c r="G140" s="7"/>
      <c r="H140" s="7"/>
      <c r="I140" s="7"/>
      <c r="J140" s="19"/>
      <c r="K140" s="19"/>
      <c r="L140" s="19"/>
      <c r="M140" s="19"/>
      <c r="N140" s="19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</row>
    <row r="141" spans="1:257" s="9" customFormat="1" ht="20.100000000000001" customHeight="1">
      <c r="A141" s="7"/>
      <c r="B141" s="7"/>
      <c r="C141" s="7"/>
      <c r="D141" s="7"/>
      <c r="E141" s="7"/>
      <c r="F141" s="7"/>
      <c r="G141" s="7"/>
      <c r="H141" s="7"/>
      <c r="I141" s="7"/>
      <c r="J141" s="19"/>
      <c r="K141" s="19"/>
      <c r="L141" s="19"/>
      <c r="M141" s="19"/>
      <c r="N141" s="19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</row>
    <row r="142" spans="1:257" s="9" customFormat="1" ht="20.100000000000001" customHeight="1">
      <c r="A142" s="7"/>
      <c r="B142" s="7"/>
      <c r="C142" s="7"/>
      <c r="D142" s="7"/>
      <c r="E142" s="7"/>
      <c r="F142" s="7"/>
      <c r="G142" s="7"/>
      <c r="H142" s="7"/>
      <c r="I142" s="7"/>
      <c r="J142" s="19"/>
      <c r="K142" s="19"/>
      <c r="L142" s="19"/>
      <c r="M142" s="19"/>
      <c r="N142" s="19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</row>
    <row r="143" spans="1:257" s="9" customFormat="1" ht="20.100000000000001" customHeight="1">
      <c r="A143" s="7"/>
      <c r="B143" s="7"/>
      <c r="C143" s="7"/>
      <c r="D143" s="7"/>
      <c r="E143" s="7"/>
      <c r="F143" s="7"/>
      <c r="G143" s="7"/>
      <c r="H143" s="7"/>
      <c r="I143" s="7"/>
      <c r="J143" s="19"/>
      <c r="K143" s="19"/>
      <c r="L143" s="19"/>
      <c r="M143" s="19"/>
      <c r="N143" s="19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</row>
    <row r="144" spans="1:257" s="9" customFormat="1" ht="20.100000000000001" customHeight="1">
      <c r="A144" s="7"/>
      <c r="B144" s="7"/>
      <c r="C144" s="7"/>
      <c r="D144" s="7"/>
      <c r="E144" s="7"/>
      <c r="F144" s="7"/>
      <c r="G144" s="7"/>
      <c r="H144" s="7"/>
      <c r="I144" s="7"/>
      <c r="J144" s="19"/>
      <c r="K144" s="19"/>
      <c r="L144" s="19"/>
      <c r="M144" s="19"/>
      <c r="N144" s="19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</row>
    <row r="145" spans="1:257" s="9" customFormat="1" ht="20.100000000000001" customHeight="1">
      <c r="A145" s="7"/>
      <c r="B145" s="7"/>
      <c r="C145" s="7"/>
      <c r="D145" s="7"/>
      <c r="E145" s="7"/>
      <c r="F145" s="7"/>
      <c r="G145" s="7"/>
      <c r="H145" s="7"/>
      <c r="I145" s="7"/>
      <c r="J145" s="19"/>
      <c r="K145" s="19"/>
      <c r="L145" s="19"/>
      <c r="M145" s="19"/>
      <c r="N145" s="19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</row>
    <row r="146" spans="1:257" s="9" customFormat="1" ht="20.100000000000001" customHeight="1">
      <c r="A146" s="7"/>
      <c r="B146" s="7"/>
      <c r="C146" s="7"/>
      <c r="D146" s="7"/>
      <c r="E146" s="7"/>
      <c r="F146" s="7"/>
      <c r="G146" s="7"/>
      <c r="H146" s="7"/>
      <c r="I146" s="7"/>
      <c r="J146" s="19"/>
      <c r="K146" s="19"/>
      <c r="L146" s="19"/>
      <c r="M146" s="19"/>
      <c r="N146" s="19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</row>
    <row r="147" spans="1:257" s="9" customFormat="1" ht="20.100000000000001" customHeight="1">
      <c r="A147" s="7"/>
      <c r="B147" s="7"/>
      <c r="C147" s="7"/>
      <c r="D147" s="7"/>
      <c r="E147" s="7"/>
      <c r="F147" s="7"/>
      <c r="G147" s="7"/>
      <c r="H147" s="7"/>
      <c r="I147" s="7"/>
      <c r="J147" s="19"/>
      <c r="K147" s="19"/>
      <c r="L147" s="19"/>
      <c r="M147" s="19"/>
      <c r="N147" s="19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</row>
    <row r="148" spans="1:257" s="9" customFormat="1" ht="20.100000000000001" customHeight="1">
      <c r="A148" s="7"/>
      <c r="B148" s="7"/>
      <c r="C148" s="7"/>
      <c r="D148" s="7"/>
      <c r="E148" s="7"/>
      <c r="F148" s="7"/>
      <c r="G148" s="7"/>
      <c r="H148" s="7"/>
      <c r="I148" s="7"/>
      <c r="J148" s="19"/>
      <c r="K148" s="19"/>
      <c r="L148" s="19"/>
      <c r="M148" s="19"/>
      <c r="N148" s="19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</row>
    <row r="149" spans="1:257" s="9" customFormat="1" ht="20.100000000000001" customHeight="1">
      <c r="A149" s="7"/>
      <c r="B149" s="7"/>
      <c r="C149" s="7"/>
      <c r="D149" s="7"/>
      <c r="E149" s="7"/>
      <c r="F149" s="7"/>
      <c r="G149" s="7"/>
      <c r="H149" s="7"/>
      <c r="I149" s="7"/>
      <c r="J149" s="19"/>
      <c r="K149" s="19"/>
      <c r="L149" s="19"/>
      <c r="M149" s="19"/>
      <c r="N149" s="19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</row>
    <row r="150" spans="1:257" s="9" customFormat="1" ht="20.100000000000001" customHeight="1">
      <c r="A150" s="7"/>
      <c r="B150" s="7"/>
      <c r="C150" s="7"/>
      <c r="D150" s="7"/>
      <c r="E150" s="7"/>
      <c r="F150" s="7"/>
      <c r="G150" s="7"/>
      <c r="H150" s="7"/>
      <c r="I150" s="7"/>
      <c r="J150" s="19"/>
      <c r="K150" s="19"/>
      <c r="L150" s="19"/>
      <c r="M150" s="19"/>
      <c r="N150" s="19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</row>
    <row r="151" spans="1:257" s="9" customFormat="1" ht="20.100000000000001" customHeight="1">
      <c r="A151" s="7"/>
      <c r="B151" s="7"/>
      <c r="C151" s="7"/>
      <c r="D151" s="7"/>
      <c r="E151" s="7"/>
      <c r="F151" s="7"/>
      <c r="G151" s="7"/>
      <c r="H151" s="7"/>
      <c r="I151" s="7"/>
      <c r="J151" s="19"/>
      <c r="K151" s="19"/>
      <c r="L151" s="19"/>
      <c r="M151" s="19"/>
      <c r="N151" s="19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</row>
    <row r="152" spans="1:257" s="9" customFormat="1" ht="20.100000000000001" customHeight="1">
      <c r="A152" s="7"/>
      <c r="B152" s="7"/>
      <c r="C152" s="7"/>
      <c r="D152" s="7"/>
      <c r="E152" s="7"/>
      <c r="F152" s="7"/>
      <c r="G152" s="7"/>
      <c r="H152" s="7"/>
      <c r="I152" s="7"/>
      <c r="J152" s="19"/>
      <c r="K152" s="19"/>
      <c r="L152" s="19"/>
      <c r="M152" s="19"/>
      <c r="N152" s="19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</row>
    <row r="153" spans="1:257" s="9" customFormat="1" ht="20.100000000000001" customHeight="1">
      <c r="A153" s="7"/>
      <c r="B153" s="7"/>
      <c r="C153" s="7"/>
      <c r="D153" s="7"/>
      <c r="E153" s="7"/>
      <c r="F153" s="7"/>
      <c r="G153" s="7"/>
      <c r="H153" s="7"/>
      <c r="I153" s="7"/>
      <c r="J153" s="19"/>
      <c r="K153" s="19"/>
      <c r="L153" s="19"/>
      <c r="M153" s="19"/>
      <c r="N153" s="19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</row>
    <row r="154" spans="1:257" s="9" customFormat="1" ht="20.100000000000001" customHeight="1">
      <c r="A154" s="7"/>
      <c r="B154" s="7"/>
      <c r="C154" s="7"/>
      <c r="D154" s="7"/>
      <c r="E154" s="7"/>
      <c r="F154" s="7"/>
      <c r="G154" s="7"/>
      <c r="H154" s="7"/>
      <c r="I154" s="7"/>
      <c r="J154" s="19"/>
      <c r="K154" s="19"/>
      <c r="L154" s="19"/>
      <c r="M154" s="19"/>
      <c r="N154" s="19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</row>
    <row r="155" spans="1:257" s="9" customFormat="1" ht="20.100000000000001" customHeight="1">
      <c r="A155" s="7"/>
      <c r="B155" s="7"/>
      <c r="C155" s="7"/>
      <c r="D155" s="7"/>
      <c r="E155" s="7"/>
      <c r="F155" s="7"/>
      <c r="G155" s="7"/>
      <c r="H155" s="7"/>
      <c r="I155" s="7"/>
      <c r="J155" s="19"/>
      <c r="K155" s="19"/>
      <c r="L155" s="19"/>
      <c r="M155" s="19"/>
      <c r="N155" s="19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</row>
    <row r="156" spans="1:257" s="9" customFormat="1" ht="20.100000000000001" customHeight="1">
      <c r="A156" s="7"/>
      <c r="B156" s="7"/>
      <c r="C156" s="7"/>
      <c r="D156" s="7"/>
      <c r="E156" s="7"/>
      <c r="F156" s="7"/>
      <c r="G156" s="7"/>
      <c r="H156" s="7"/>
      <c r="I156" s="7"/>
      <c r="J156" s="19"/>
      <c r="K156" s="19"/>
      <c r="L156" s="19"/>
      <c r="M156" s="19"/>
      <c r="N156" s="19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</row>
    <row r="157" spans="1:257" s="9" customFormat="1" ht="20.100000000000001" customHeight="1">
      <c r="A157" s="7"/>
      <c r="B157" s="7"/>
      <c r="C157" s="7"/>
      <c r="D157" s="7"/>
      <c r="E157" s="7"/>
      <c r="F157" s="7"/>
      <c r="G157" s="7"/>
      <c r="H157" s="7"/>
      <c r="I157" s="7"/>
      <c r="J157" s="19"/>
      <c r="K157" s="19"/>
      <c r="L157" s="19"/>
      <c r="M157" s="19"/>
      <c r="N157" s="19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</row>
    <row r="158" spans="1:257" s="9" customFormat="1" ht="20.100000000000001" customHeight="1">
      <c r="A158" s="7"/>
      <c r="B158" s="7"/>
      <c r="C158" s="7"/>
      <c r="D158" s="7"/>
      <c r="E158" s="7"/>
      <c r="F158" s="7"/>
      <c r="G158" s="7"/>
      <c r="H158" s="7"/>
      <c r="I158" s="7"/>
      <c r="J158" s="19"/>
      <c r="K158" s="19"/>
      <c r="L158" s="19"/>
      <c r="M158" s="19"/>
      <c r="N158" s="19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</row>
    <row r="159" spans="1:257" s="9" customFormat="1" ht="20.100000000000001" customHeight="1">
      <c r="A159" s="7"/>
      <c r="B159" s="7"/>
      <c r="C159" s="7"/>
      <c r="D159" s="7"/>
      <c r="E159" s="7"/>
      <c r="F159" s="7"/>
      <c r="G159" s="7"/>
      <c r="H159" s="7"/>
      <c r="I159" s="7"/>
      <c r="J159" s="19"/>
      <c r="K159" s="19"/>
      <c r="L159" s="19"/>
      <c r="M159" s="19"/>
      <c r="N159" s="19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</row>
    <row r="160" spans="1:257" s="9" customFormat="1" ht="20.100000000000001" customHeight="1">
      <c r="A160" s="7"/>
      <c r="B160" s="7"/>
      <c r="C160" s="7"/>
      <c r="D160" s="7"/>
      <c r="E160" s="7"/>
      <c r="F160" s="7"/>
      <c r="G160" s="7"/>
      <c r="H160" s="7"/>
      <c r="I160" s="7"/>
      <c r="J160" s="19"/>
      <c r="K160" s="19"/>
      <c r="L160" s="19"/>
      <c r="M160" s="19"/>
      <c r="N160" s="19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</row>
    <row r="161" spans="1:257" s="9" customFormat="1" ht="20.100000000000001" customHeight="1">
      <c r="A161" s="7"/>
      <c r="B161" s="7"/>
      <c r="C161" s="7"/>
      <c r="D161" s="7"/>
      <c r="E161" s="7"/>
      <c r="F161" s="7"/>
      <c r="G161" s="7"/>
      <c r="H161" s="7"/>
      <c r="I161" s="7"/>
      <c r="J161" s="19"/>
      <c r="K161" s="19"/>
      <c r="L161" s="19"/>
      <c r="M161" s="19"/>
      <c r="N161" s="19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</row>
    <row r="162" spans="1:257" s="9" customFormat="1" ht="20.100000000000001" customHeight="1">
      <c r="A162" s="7"/>
      <c r="B162" s="7"/>
      <c r="C162" s="7"/>
      <c r="D162" s="7"/>
      <c r="E162" s="7"/>
      <c r="F162" s="7"/>
      <c r="G162" s="7"/>
      <c r="H162" s="7"/>
      <c r="I162" s="7"/>
      <c r="J162" s="19"/>
      <c r="K162" s="19"/>
      <c r="L162" s="19"/>
      <c r="M162" s="19"/>
      <c r="N162" s="19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</row>
    <row r="163" spans="1:257" s="9" customFormat="1" ht="20.100000000000001" customHeight="1">
      <c r="A163" s="7"/>
      <c r="B163" s="7"/>
      <c r="C163" s="7"/>
      <c r="D163" s="7"/>
      <c r="E163" s="7"/>
      <c r="F163" s="7"/>
      <c r="G163" s="7"/>
      <c r="H163" s="7"/>
      <c r="I163" s="7"/>
      <c r="J163" s="19"/>
      <c r="K163" s="19"/>
      <c r="L163" s="19"/>
      <c r="M163" s="19"/>
      <c r="N163" s="19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</row>
    <row r="164" spans="1:257" s="9" customFormat="1" ht="20.100000000000001" customHeight="1">
      <c r="A164" s="7"/>
      <c r="B164" s="7"/>
      <c r="C164" s="7"/>
      <c r="D164" s="7"/>
      <c r="E164" s="7"/>
      <c r="F164" s="7"/>
      <c r="G164" s="7"/>
      <c r="H164" s="7"/>
      <c r="I164" s="7"/>
      <c r="J164" s="19"/>
      <c r="K164" s="19"/>
      <c r="L164" s="19"/>
      <c r="M164" s="19"/>
      <c r="N164" s="19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</row>
    <row r="165" spans="1:257" s="9" customFormat="1" ht="20.100000000000001" customHeight="1">
      <c r="A165" s="7"/>
      <c r="B165" s="7"/>
      <c r="C165" s="7"/>
      <c r="D165" s="7"/>
      <c r="E165" s="7"/>
      <c r="F165" s="7"/>
      <c r="G165" s="7"/>
      <c r="H165" s="7"/>
      <c r="I165" s="7"/>
      <c r="J165" s="19"/>
      <c r="K165" s="19"/>
      <c r="L165" s="19"/>
      <c r="M165" s="19"/>
      <c r="N165" s="19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</row>
    <row r="166" spans="1:257" s="9" customFormat="1" ht="20.100000000000001" customHeight="1">
      <c r="A166" s="7"/>
      <c r="B166" s="7"/>
      <c r="C166" s="7"/>
      <c r="D166" s="7"/>
      <c r="E166" s="7"/>
      <c r="F166" s="7"/>
      <c r="G166" s="7"/>
      <c r="H166" s="7"/>
      <c r="I166" s="7"/>
      <c r="J166" s="19"/>
      <c r="K166" s="19"/>
      <c r="L166" s="19"/>
      <c r="M166" s="19"/>
      <c r="N166" s="19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</row>
    <row r="167" spans="1:257" s="9" customFormat="1" ht="20.100000000000001" customHeight="1">
      <c r="A167" s="7"/>
      <c r="B167" s="7"/>
      <c r="C167" s="7"/>
      <c r="D167" s="7"/>
      <c r="E167" s="7"/>
      <c r="F167" s="7"/>
      <c r="G167" s="7"/>
      <c r="H167" s="7"/>
      <c r="I167" s="7"/>
      <c r="J167" s="19"/>
      <c r="K167" s="19"/>
      <c r="L167" s="19"/>
      <c r="M167" s="19"/>
      <c r="N167" s="19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</row>
    <row r="168" spans="1:257" s="9" customFormat="1" ht="20.100000000000001" customHeight="1">
      <c r="A168" s="7"/>
      <c r="B168" s="7"/>
      <c r="C168" s="7"/>
      <c r="D168" s="7"/>
      <c r="E168" s="7"/>
      <c r="F168" s="7"/>
      <c r="G168" s="7"/>
      <c r="H168" s="7"/>
      <c r="I168" s="7"/>
      <c r="J168" s="19"/>
      <c r="K168" s="19"/>
      <c r="L168" s="19"/>
      <c r="M168" s="19"/>
      <c r="N168" s="19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</row>
    <row r="169" spans="1:257" s="9" customFormat="1" ht="20.100000000000001" customHeight="1">
      <c r="A169" s="7"/>
      <c r="B169" s="7"/>
      <c r="C169" s="7"/>
      <c r="D169" s="7"/>
      <c r="E169" s="7"/>
      <c r="F169" s="7"/>
      <c r="G169" s="7"/>
      <c r="H169" s="7"/>
      <c r="I169" s="7"/>
      <c r="J169" s="19"/>
      <c r="K169" s="19"/>
      <c r="L169" s="19"/>
      <c r="M169" s="19"/>
      <c r="N169" s="19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</row>
    <row r="170" spans="1:257" s="9" customFormat="1" ht="20.100000000000001" customHeight="1">
      <c r="A170" s="7"/>
      <c r="B170" s="7"/>
      <c r="C170" s="7"/>
      <c r="D170" s="7"/>
      <c r="E170" s="7"/>
      <c r="F170" s="7"/>
      <c r="G170" s="7"/>
      <c r="H170" s="7"/>
      <c r="I170" s="7"/>
      <c r="J170" s="19"/>
      <c r="K170" s="19"/>
      <c r="L170" s="19"/>
      <c r="M170" s="19"/>
      <c r="N170" s="19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</row>
    <row r="171" spans="1:257" s="9" customFormat="1" ht="20.100000000000001" customHeight="1">
      <c r="A171" s="7"/>
      <c r="B171" s="7"/>
      <c r="C171" s="7"/>
      <c r="D171" s="7"/>
      <c r="E171" s="7"/>
      <c r="F171" s="7"/>
      <c r="G171" s="7"/>
      <c r="H171" s="7"/>
      <c r="I171" s="7"/>
      <c r="J171" s="19"/>
      <c r="K171" s="19"/>
      <c r="L171" s="19"/>
      <c r="M171" s="19"/>
      <c r="N171" s="19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</row>
    <row r="172" spans="1:257" s="9" customFormat="1" ht="20.100000000000001" customHeight="1">
      <c r="A172" s="7"/>
      <c r="B172" s="7"/>
      <c r="C172" s="7"/>
      <c r="D172" s="7"/>
      <c r="E172" s="7"/>
      <c r="F172" s="7"/>
      <c r="G172" s="7"/>
      <c r="H172" s="7"/>
      <c r="I172" s="7"/>
      <c r="J172" s="19"/>
      <c r="K172" s="19"/>
      <c r="L172" s="19"/>
      <c r="M172" s="19"/>
      <c r="N172" s="19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</row>
    <row r="173" spans="1:257" s="9" customFormat="1" ht="20.100000000000001" customHeight="1">
      <c r="A173" s="7"/>
      <c r="B173" s="7"/>
      <c r="C173" s="7"/>
      <c r="D173" s="7"/>
      <c r="E173" s="7"/>
      <c r="F173" s="7"/>
      <c r="G173" s="7"/>
      <c r="H173" s="7"/>
      <c r="I173" s="7"/>
      <c r="J173" s="19"/>
      <c r="K173" s="19"/>
      <c r="L173" s="19"/>
      <c r="M173" s="19"/>
      <c r="N173" s="19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</row>
    <row r="174" spans="1:257" s="9" customFormat="1" ht="20.100000000000001" customHeight="1">
      <c r="A174" s="7"/>
      <c r="B174" s="7"/>
      <c r="C174" s="7"/>
      <c r="D174" s="7"/>
      <c r="E174" s="7"/>
      <c r="F174" s="7"/>
      <c r="G174" s="7"/>
      <c r="H174" s="7"/>
      <c r="I174" s="7"/>
      <c r="J174" s="19"/>
      <c r="K174" s="19"/>
      <c r="L174" s="19"/>
      <c r="M174" s="19"/>
      <c r="N174" s="19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</row>
    <row r="175" spans="1:257" s="9" customFormat="1" ht="20.100000000000001" customHeight="1">
      <c r="A175" s="7"/>
      <c r="B175" s="7"/>
      <c r="C175" s="7"/>
      <c r="D175" s="7"/>
      <c r="E175" s="7"/>
      <c r="F175" s="7"/>
      <c r="G175" s="7"/>
      <c r="H175" s="7"/>
      <c r="I175" s="7"/>
      <c r="J175" s="19"/>
      <c r="K175" s="19"/>
      <c r="L175" s="19"/>
      <c r="M175" s="19"/>
      <c r="N175" s="19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</row>
    <row r="176" spans="1:257" s="9" customFormat="1" ht="20.100000000000001" customHeight="1">
      <c r="A176" s="7"/>
      <c r="B176" s="7"/>
      <c r="C176" s="7"/>
      <c r="D176" s="7"/>
      <c r="E176" s="7"/>
      <c r="F176" s="7"/>
      <c r="G176" s="7"/>
      <c r="H176" s="7"/>
      <c r="I176" s="7"/>
      <c r="J176" s="19"/>
      <c r="K176" s="19"/>
      <c r="L176" s="19"/>
      <c r="M176" s="19"/>
      <c r="N176" s="19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</row>
    <row r="177" spans="1:257" s="9" customFormat="1" ht="20.100000000000001" customHeight="1">
      <c r="A177" s="7"/>
      <c r="B177" s="7"/>
      <c r="C177" s="7"/>
      <c r="D177" s="7"/>
      <c r="E177" s="7"/>
      <c r="F177" s="7"/>
      <c r="G177" s="7"/>
      <c r="H177" s="7"/>
      <c r="I177" s="7"/>
      <c r="J177" s="19"/>
      <c r="K177" s="19"/>
      <c r="L177" s="19"/>
      <c r="M177" s="19"/>
      <c r="N177" s="19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</row>
    <row r="178" spans="1:257" s="9" customFormat="1" ht="20.100000000000001" customHeight="1">
      <c r="A178" s="7"/>
      <c r="B178" s="7"/>
      <c r="C178" s="7"/>
      <c r="D178" s="7"/>
      <c r="E178" s="7"/>
      <c r="F178" s="7"/>
      <c r="G178" s="7"/>
      <c r="H178" s="7"/>
      <c r="I178" s="7"/>
      <c r="J178" s="19"/>
      <c r="K178" s="19"/>
      <c r="L178" s="19"/>
      <c r="M178" s="19"/>
      <c r="N178" s="19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</row>
    <row r="179" spans="1:257" s="9" customFormat="1" ht="20.100000000000001" customHeight="1">
      <c r="A179" s="7"/>
      <c r="B179" s="7"/>
      <c r="C179" s="7"/>
      <c r="D179" s="7"/>
      <c r="E179" s="7"/>
      <c r="F179" s="7"/>
      <c r="G179" s="7"/>
      <c r="H179" s="7"/>
      <c r="I179" s="7"/>
      <c r="J179" s="19"/>
      <c r="K179" s="19"/>
      <c r="L179" s="19"/>
      <c r="M179" s="19"/>
      <c r="N179" s="19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</row>
    <row r="180" spans="1:257" s="9" customFormat="1" ht="20.100000000000001" customHeight="1">
      <c r="A180" s="7"/>
      <c r="B180" s="7"/>
      <c r="C180" s="7"/>
      <c r="D180" s="7"/>
      <c r="E180" s="7"/>
      <c r="F180" s="7"/>
      <c r="G180" s="7"/>
      <c r="H180" s="7"/>
      <c r="I180" s="7"/>
      <c r="J180" s="19"/>
      <c r="K180" s="19"/>
      <c r="L180" s="19"/>
      <c r="M180" s="19"/>
      <c r="N180" s="19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</row>
    <row r="181" spans="1:257" s="9" customFormat="1" ht="20.100000000000001" customHeight="1">
      <c r="A181" s="7"/>
      <c r="B181" s="7"/>
      <c r="C181" s="7"/>
      <c r="D181" s="7"/>
      <c r="E181" s="7"/>
      <c r="F181" s="7"/>
      <c r="G181" s="7"/>
      <c r="H181" s="7"/>
      <c r="I181" s="7"/>
      <c r="J181" s="19"/>
      <c r="K181" s="19"/>
      <c r="L181" s="19"/>
      <c r="M181" s="19"/>
      <c r="N181" s="19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</row>
    <row r="182" spans="1:257" s="9" customFormat="1" ht="20.100000000000001" customHeight="1">
      <c r="A182" s="7"/>
      <c r="B182" s="7"/>
      <c r="C182" s="7"/>
      <c r="D182" s="7"/>
      <c r="E182" s="7"/>
      <c r="F182" s="7"/>
      <c r="G182" s="7"/>
      <c r="H182" s="7"/>
      <c r="I182" s="7"/>
      <c r="J182" s="19"/>
      <c r="K182" s="19"/>
      <c r="L182" s="19"/>
      <c r="M182" s="19"/>
      <c r="N182" s="19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</row>
    <row r="183" spans="1:257" s="9" customFormat="1" ht="20.100000000000001" customHeight="1">
      <c r="A183" s="7"/>
      <c r="B183" s="7"/>
      <c r="C183" s="7"/>
      <c r="D183" s="7"/>
      <c r="E183" s="7"/>
      <c r="F183" s="7"/>
      <c r="G183" s="7"/>
      <c r="H183" s="7"/>
      <c r="I183" s="7"/>
      <c r="J183" s="19"/>
      <c r="K183" s="19"/>
      <c r="L183" s="19"/>
      <c r="M183" s="19"/>
      <c r="N183" s="19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</row>
    <row r="184" spans="1:257" s="9" customFormat="1" ht="20.100000000000001" customHeight="1">
      <c r="A184" s="7"/>
      <c r="B184" s="7"/>
      <c r="C184" s="7"/>
      <c r="D184" s="7"/>
      <c r="E184" s="7"/>
      <c r="F184" s="7"/>
      <c r="G184" s="7"/>
      <c r="H184" s="7"/>
      <c r="I184" s="7"/>
      <c r="J184" s="19"/>
      <c r="K184" s="19"/>
      <c r="L184" s="19"/>
      <c r="M184" s="19"/>
      <c r="N184" s="19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</row>
    <row r="185" spans="1:257" s="9" customFormat="1" ht="20.100000000000001" customHeight="1">
      <c r="A185" s="7"/>
      <c r="B185" s="7"/>
      <c r="C185" s="7"/>
      <c r="D185" s="7"/>
      <c r="E185" s="7"/>
      <c r="F185" s="7"/>
      <c r="G185" s="7"/>
      <c r="H185" s="7"/>
      <c r="I185" s="7"/>
      <c r="J185" s="19"/>
      <c r="K185" s="19"/>
      <c r="L185" s="19"/>
      <c r="M185" s="19"/>
      <c r="N185" s="19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</row>
    <row r="186" spans="1:257" s="9" customFormat="1" ht="20.100000000000001" customHeight="1">
      <c r="A186" s="7"/>
      <c r="B186" s="7"/>
      <c r="C186" s="7"/>
      <c r="D186" s="7"/>
      <c r="E186" s="7"/>
      <c r="F186" s="7"/>
      <c r="G186" s="7"/>
      <c r="H186" s="7"/>
      <c r="I186" s="7"/>
      <c r="J186" s="19"/>
      <c r="K186" s="19"/>
      <c r="L186" s="19"/>
      <c r="M186" s="19"/>
      <c r="N186" s="19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</row>
    <row r="187" spans="1:257" s="9" customFormat="1" ht="20.100000000000001" customHeight="1">
      <c r="A187" s="7"/>
      <c r="B187" s="7"/>
      <c r="C187" s="7"/>
      <c r="D187" s="7"/>
      <c r="E187" s="7"/>
      <c r="F187" s="7"/>
      <c r="G187" s="7"/>
      <c r="H187" s="7"/>
      <c r="I187" s="7"/>
      <c r="J187" s="19"/>
      <c r="K187" s="19"/>
      <c r="L187" s="19"/>
      <c r="M187" s="19"/>
      <c r="N187" s="19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</row>
    <row r="188" spans="1:257" s="9" customFormat="1" ht="20.100000000000001" customHeight="1">
      <c r="A188" s="7"/>
      <c r="B188" s="7"/>
      <c r="C188" s="7"/>
      <c r="D188" s="7"/>
      <c r="E188" s="7"/>
      <c r="F188" s="7"/>
      <c r="G188" s="7"/>
      <c r="H188" s="7"/>
      <c r="I188" s="7"/>
      <c r="J188" s="19"/>
      <c r="K188" s="19"/>
      <c r="L188" s="19"/>
      <c r="M188" s="19"/>
      <c r="N188" s="19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</row>
    <row r="189" spans="1:257" s="9" customFormat="1" ht="20.100000000000001" customHeight="1">
      <c r="A189" s="7"/>
      <c r="B189" s="7"/>
      <c r="C189" s="7"/>
      <c r="D189" s="7"/>
      <c r="E189" s="7"/>
      <c r="F189" s="7"/>
      <c r="G189" s="7"/>
      <c r="H189" s="7"/>
      <c r="I189" s="7"/>
      <c r="J189" s="19"/>
      <c r="K189" s="19"/>
      <c r="L189" s="19"/>
      <c r="M189" s="19"/>
      <c r="N189" s="19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</row>
    <row r="190" spans="1:257" s="9" customFormat="1" ht="20.100000000000001" customHeight="1">
      <c r="A190" s="7"/>
      <c r="B190" s="7"/>
      <c r="C190" s="7"/>
      <c r="D190" s="7"/>
      <c r="E190" s="7"/>
      <c r="F190" s="7"/>
      <c r="G190" s="7"/>
      <c r="H190" s="7"/>
      <c r="I190" s="7"/>
      <c r="J190" s="19"/>
      <c r="K190" s="19"/>
      <c r="L190" s="19"/>
      <c r="M190" s="19"/>
      <c r="N190" s="19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</row>
    <row r="191" spans="1:257" s="9" customFormat="1" ht="20.100000000000001" customHeight="1">
      <c r="A191" s="7"/>
      <c r="B191" s="7"/>
      <c r="C191" s="7"/>
      <c r="D191" s="7"/>
      <c r="E191" s="7"/>
      <c r="F191" s="7"/>
      <c r="G191" s="7"/>
      <c r="H191" s="7"/>
      <c r="I191" s="7"/>
      <c r="J191" s="19"/>
      <c r="K191" s="19"/>
      <c r="L191" s="19"/>
      <c r="M191" s="19"/>
      <c r="N191" s="19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</row>
    <row r="192" spans="1:257" s="9" customFormat="1" ht="20.100000000000001" customHeight="1">
      <c r="A192" s="7"/>
      <c r="B192" s="7"/>
      <c r="C192" s="7"/>
      <c r="D192" s="7"/>
      <c r="E192" s="7"/>
      <c r="F192" s="7"/>
      <c r="G192" s="7"/>
      <c r="H192" s="7"/>
      <c r="I192" s="7"/>
      <c r="J192" s="19"/>
      <c r="K192" s="19"/>
      <c r="L192" s="19"/>
      <c r="M192" s="19"/>
      <c r="N192" s="19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</row>
    <row r="193" spans="1:257" s="9" customFormat="1" ht="20.100000000000001" customHeight="1">
      <c r="A193" s="7"/>
      <c r="B193" s="7"/>
      <c r="C193" s="7"/>
      <c r="D193" s="7"/>
      <c r="E193" s="7"/>
      <c r="F193" s="7"/>
      <c r="G193" s="7"/>
      <c r="H193" s="7"/>
      <c r="I193" s="7"/>
      <c r="J193" s="19"/>
      <c r="K193" s="19"/>
      <c r="L193" s="19"/>
      <c r="M193" s="19"/>
      <c r="N193" s="19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</row>
    <row r="194" spans="1:257" s="9" customFormat="1" ht="20.100000000000001" customHeight="1">
      <c r="A194" s="7"/>
      <c r="B194" s="7"/>
      <c r="C194" s="7"/>
      <c r="D194" s="7"/>
      <c r="E194" s="7"/>
      <c r="F194" s="7"/>
      <c r="G194" s="7"/>
      <c r="H194" s="7"/>
      <c r="I194" s="7"/>
      <c r="J194" s="19"/>
      <c r="K194" s="19"/>
      <c r="L194" s="19"/>
      <c r="M194" s="19"/>
      <c r="N194" s="19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</row>
    <row r="195" spans="1:257" s="9" customFormat="1" ht="20.100000000000001" customHeight="1">
      <c r="A195" s="7"/>
      <c r="B195" s="7"/>
      <c r="C195" s="7"/>
      <c r="D195" s="7"/>
      <c r="E195" s="7"/>
      <c r="F195" s="7"/>
      <c r="G195" s="7"/>
      <c r="H195" s="7"/>
      <c r="I195" s="7"/>
      <c r="J195" s="19"/>
      <c r="K195" s="19"/>
      <c r="L195" s="19"/>
      <c r="M195" s="19"/>
      <c r="N195" s="19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</row>
    <row r="196" spans="1:257" s="9" customFormat="1" ht="20.100000000000001" customHeight="1">
      <c r="A196" s="7"/>
      <c r="B196" s="7"/>
      <c r="C196" s="7"/>
      <c r="D196" s="7"/>
      <c r="E196" s="7"/>
      <c r="F196" s="7"/>
      <c r="G196" s="7"/>
      <c r="H196" s="7"/>
      <c r="I196" s="7"/>
      <c r="J196" s="19"/>
      <c r="K196" s="19"/>
      <c r="L196" s="19"/>
      <c r="M196" s="19"/>
      <c r="N196" s="19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</row>
    <row r="197" spans="1:257" s="9" customFormat="1" ht="20.100000000000001" customHeight="1">
      <c r="A197" s="7"/>
      <c r="B197" s="7"/>
      <c r="C197" s="7"/>
      <c r="D197" s="7"/>
      <c r="E197" s="7"/>
      <c r="F197" s="7"/>
      <c r="G197" s="7"/>
      <c r="H197" s="7"/>
      <c r="I197" s="7"/>
      <c r="J197" s="19"/>
      <c r="K197" s="19"/>
      <c r="L197" s="19"/>
      <c r="M197" s="19"/>
      <c r="N197" s="19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</row>
    <row r="198" spans="1:257" s="9" customFormat="1" ht="20.100000000000001" customHeight="1">
      <c r="A198" s="7"/>
      <c r="B198" s="7"/>
      <c r="C198" s="7"/>
      <c r="D198" s="7"/>
      <c r="E198" s="7"/>
      <c r="F198" s="7"/>
      <c r="G198" s="7"/>
      <c r="H198" s="7"/>
      <c r="I198" s="7"/>
      <c r="J198" s="19"/>
      <c r="K198" s="19"/>
      <c r="L198" s="19"/>
      <c r="M198" s="19"/>
      <c r="N198" s="19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</row>
    <row r="199" spans="1:257" s="9" customFormat="1" ht="20.100000000000001" customHeight="1">
      <c r="A199" s="7"/>
      <c r="B199" s="7"/>
      <c r="C199" s="7"/>
      <c r="D199" s="7"/>
      <c r="E199" s="7"/>
      <c r="F199" s="7"/>
      <c r="G199" s="7"/>
      <c r="H199" s="7"/>
      <c r="I199" s="7"/>
      <c r="J199" s="19"/>
      <c r="K199" s="19"/>
      <c r="L199" s="19"/>
      <c r="M199" s="19"/>
      <c r="N199" s="19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</row>
    <row r="200" spans="1:257" s="9" customFormat="1" ht="20.100000000000001" customHeight="1">
      <c r="A200" s="7"/>
      <c r="B200" s="7"/>
      <c r="C200" s="7"/>
      <c r="D200" s="7"/>
      <c r="E200" s="7"/>
      <c r="F200" s="7"/>
      <c r="G200" s="7"/>
      <c r="H200" s="7"/>
      <c r="I200" s="7"/>
      <c r="J200" s="19"/>
      <c r="K200" s="19"/>
      <c r="L200" s="19"/>
      <c r="M200" s="19"/>
      <c r="N200" s="19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</row>
    <row r="201" spans="1:257" s="9" customFormat="1" ht="20.100000000000001" customHeight="1">
      <c r="A201" s="7"/>
      <c r="B201" s="7"/>
      <c r="C201" s="7"/>
      <c r="D201" s="7"/>
      <c r="E201" s="7"/>
      <c r="F201" s="7"/>
      <c r="G201" s="7"/>
      <c r="H201" s="7"/>
      <c r="I201" s="7"/>
      <c r="J201" s="19"/>
      <c r="K201" s="19"/>
      <c r="L201" s="19"/>
      <c r="M201" s="19"/>
      <c r="N201" s="19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</row>
    <row r="202" spans="1:257" s="9" customFormat="1" ht="20.100000000000001" customHeight="1">
      <c r="A202" s="7"/>
      <c r="B202" s="7"/>
      <c r="C202" s="7"/>
      <c r="D202" s="7"/>
      <c r="E202" s="7"/>
      <c r="F202" s="7"/>
      <c r="G202" s="7"/>
      <c r="H202" s="7"/>
      <c r="I202" s="7"/>
      <c r="J202" s="19"/>
      <c r="K202" s="19"/>
      <c r="L202" s="19"/>
      <c r="M202" s="19"/>
      <c r="N202" s="19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</row>
    <row r="203" spans="1:257" s="9" customFormat="1" ht="20.100000000000001" customHeight="1">
      <c r="A203" s="7"/>
      <c r="B203" s="7"/>
      <c r="C203" s="7"/>
      <c r="D203" s="7"/>
      <c r="E203" s="7"/>
      <c r="F203" s="7"/>
      <c r="G203" s="7"/>
      <c r="H203" s="7"/>
      <c r="I203" s="7"/>
      <c r="J203" s="19"/>
      <c r="K203" s="19"/>
      <c r="L203" s="19"/>
      <c r="M203" s="19"/>
      <c r="N203" s="19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</row>
    <row r="204" spans="1:257" s="9" customFormat="1" ht="20.100000000000001" customHeight="1">
      <c r="A204" s="7"/>
      <c r="B204" s="7"/>
      <c r="C204" s="7"/>
      <c r="D204" s="7"/>
      <c r="E204" s="7"/>
      <c r="F204" s="7"/>
      <c r="G204" s="7"/>
      <c r="H204" s="7"/>
      <c r="I204" s="7"/>
      <c r="J204" s="19"/>
      <c r="K204" s="19"/>
      <c r="L204" s="19"/>
      <c r="M204" s="19"/>
      <c r="N204" s="19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</row>
    <row r="205" spans="1:257" s="9" customFormat="1" ht="20.100000000000001" customHeight="1">
      <c r="A205" s="7"/>
      <c r="B205" s="7"/>
      <c r="C205" s="7"/>
      <c r="D205" s="7"/>
      <c r="E205" s="7"/>
      <c r="F205" s="7"/>
      <c r="G205" s="7"/>
      <c r="H205" s="7"/>
      <c r="I205" s="7"/>
      <c r="J205" s="19"/>
      <c r="K205" s="19"/>
      <c r="L205" s="19"/>
      <c r="M205" s="19"/>
      <c r="N205" s="19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</row>
    <row r="206" spans="1:257" s="9" customFormat="1" ht="20.100000000000001" customHeight="1">
      <c r="A206" s="7"/>
      <c r="B206" s="7"/>
      <c r="C206" s="7"/>
      <c r="D206" s="7"/>
      <c r="E206" s="7"/>
      <c r="F206" s="7"/>
      <c r="G206" s="7"/>
      <c r="H206" s="7"/>
      <c r="I206" s="7"/>
      <c r="J206" s="19"/>
      <c r="K206" s="19"/>
      <c r="L206" s="19"/>
      <c r="M206" s="19"/>
      <c r="N206" s="19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</row>
    <row r="207" spans="1:257" s="9" customFormat="1" ht="20.100000000000001" customHeight="1">
      <c r="A207" s="7"/>
      <c r="B207" s="7"/>
      <c r="C207" s="7"/>
      <c r="D207" s="7"/>
      <c r="E207" s="7"/>
      <c r="F207" s="7"/>
      <c r="G207" s="7"/>
      <c r="H207" s="7"/>
      <c r="I207" s="7"/>
      <c r="J207" s="19"/>
      <c r="K207" s="19"/>
      <c r="L207" s="19"/>
      <c r="M207" s="19"/>
      <c r="N207" s="19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</row>
    <row r="208" spans="1:257" s="9" customFormat="1" ht="20.100000000000001" customHeight="1">
      <c r="A208" s="7"/>
      <c r="B208" s="7"/>
      <c r="C208" s="7"/>
      <c r="D208" s="7"/>
      <c r="E208" s="7"/>
      <c r="F208" s="7"/>
      <c r="G208" s="7"/>
      <c r="H208" s="7"/>
      <c r="I208" s="7"/>
      <c r="J208" s="19"/>
      <c r="K208" s="19"/>
      <c r="L208" s="19"/>
      <c r="M208" s="19"/>
      <c r="N208" s="19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</row>
    <row r="209" spans="1:257" s="9" customFormat="1" ht="20.100000000000001" customHeight="1">
      <c r="A209" s="7"/>
      <c r="B209" s="7"/>
      <c r="C209" s="7"/>
      <c r="D209" s="7"/>
      <c r="E209" s="7"/>
      <c r="F209" s="7"/>
      <c r="G209" s="7"/>
      <c r="H209" s="7"/>
      <c r="I209" s="7"/>
      <c r="J209" s="19"/>
      <c r="K209" s="19"/>
      <c r="L209" s="19"/>
      <c r="M209" s="19"/>
      <c r="N209" s="19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</row>
    <row r="210" spans="1:257" s="9" customFormat="1" ht="20.100000000000001" customHeight="1">
      <c r="A210" s="7"/>
      <c r="B210" s="7"/>
      <c r="C210" s="7"/>
      <c r="D210" s="7"/>
      <c r="E210" s="7"/>
      <c r="F210" s="7"/>
      <c r="G210" s="7"/>
      <c r="H210" s="7"/>
      <c r="I210" s="7"/>
      <c r="J210" s="19"/>
      <c r="K210" s="19"/>
      <c r="L210" s="19"/>
      <c r="M210" s="19"/>
      <c r="N210" s="19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</row>
    <row r="211" spans="1:257" s="9" customFormat="1" ht="20.100000000000001" customHeight="1">
      <c r="A211" s="7"/>
      <c r="B211" s="7"/>
      <c r="C211" s="7"/>
      <c r="D211" s="7"/>
      <c r="E211" s="7"/>
      <c r="F211" s="7"/>
      <c r="G211" s="7"/>
      <c r="H211" s="7"/>
      <c r="I211" s="7"/>
      <c r="J211" s="19"/>
      <c r="K211" s="19"/>
      <c r="L211" s="19"/>
      <c r="M211" s="19"/>
      <c r="N211" s="19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</row>
    <row r="212" spans="1:257" s="9" customFormat="1" ht="20.100000000000001" customHeight="1">
      <c r="A212" s="7"/>
      <c r="B212" s="7"/>
      <c r="C212" s="7"/>
      <c r="D212" s="7"/>
      <c r="E212" s="7"/>
      <c r="F212" s="7"/>
      <c r="G212" s="7"/>
      <c r="H212" s="7"/>
      <c r="I212" s="7"/>
      <c r="J212" s="19"/>
      <c r="K212" s="19"/>
      <c r="L212" s="19"/>
      <c r="M212" s="19"/>
      <c r="N212" s="19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</row>
    <row r="213" spans="1:257" s="9" customFormat="1" ht="20.100000000000001" customHeight="1">
      <c r="A213" s="7"/>
      <c r="B213" s="7"/>
      <c r="C213" s="7"/>
      <c r="D213" s="7"/>
      <c r="E213" s="7"/>
      <c r="F213" s="7"/>
      <c r="G213" s="7"/>
      <c r="H213" s="7"/>
      <c r="I213" s="7"/>
      <c r="J213" s="19"/>
      <c r="K213" s="19"/>
      <c r="L213" s="19"/>
      <c r="M213" s="19"/>
      <c r="N213" s="19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</row>
    <row r="214" spans="1:257" s="9" customFormat="1" ht="20.100000000000001" customHeight="1">
      <c r="A214" s="7"/>
      <c r="B214" s="7"/>
      <c r="C214" s="7"/>
      <c r="D214" s="7"/>
      <c r="E214" s="7"/>
      <c r="F214" s="7"/>
      <c r="G214" s="7"/>
      <c r="H214" s="7"/>
      <c r="I214" s="7"/>
      <c r="J214" s="19"/>
      <c r="K214" s="19"/>
      <c r="L214" s="19"/>
      <c r="M214" s="19"/>
      <c r="N214" s="19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</row>
    <row r="215" spans="1:257" s="9" customFormat="1" ht="20.100000000000001" customHeight="1">
      <c r="A215" s="7"/>
      <c r="B215" s="7"/>
      <c r="C215" s="7"/>
      <c r="D215" s="7"/>
      <c r="E215" s="7"/>
      <c r="F215" s="7"/>
      <c r="G215" s="7"/>
      <c r="H215" s="7"/>
      <c r="I215" s="7"/>
      <c r="J215" s="19"/>
      <c r="K215" s="19"/>
      <c r="L215" s="19"/>
      <c r="M215" s="19"/>
      <c r="N215" s="19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</row>
    <row r="216" spans="1:257" s="9" customFormat="1" ht="20.100000000000001" customHeight="1">
      <c r="A216" s="7"/>
      <c r="B216" s="7"/>
      <c r="C216" s="7"/>
      <c r="D216" s="7"/>
      <c r="E216" s="7"/>
      <c r="F216" s="7"/>
      <c r="G216" s="7"/>
      <c r="H216" s="7"/>
      <c r="I216" s="7"/>
      <c r="J216" s="19"/>
      <c r="K216" s="19"/>
      <c r="L216" s="19"/>
      <c r="M216" s="19"/>
      <c r="N216" s="19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</row>
    <row r="217" spans="1:257" s="9" customFormat="1" ht="20.100000000000001" customHeight="1">
      <c r="A217" s="7"/>
      <c r="B217" s="7"/>
      <c r="C217" s="7"/>
      <c r="D217" s="7"/>
      <c r="E217" s="7"/>
      <c r="F217" s="7"/>
      <c r="G217" s="7"/>
      <c r="H217" s="7"/>
      <c r="I217" s="7"/>
      <c r="J217" s="19"/>
      <c r="K217" s="19"/>
      <c r="L217" s="19"/>
      <c r="M217" s="19"/>
      <c r="N217" s="19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</row>
    <row r="218" spans="1:257" s="9" customFormat="1" ht="20.100000000000001" customHeight="1">
      <c r="A218" s="7"/>
      <c r="B218" s="7"/>
      <c r="C218" s="7"/>
      <c r="D218" s="7"/>
      <c r="E218" s="7"/>
      <c r="F218" s="7"/>
      <c r="G218" s="7"/>
      <c r="H218" s="7"/>
      <c r="I218" s="7"/>
      <c r="J218" s="19"/>
      <c r="K218" s="19"/>
      <c r="L218" s="19"/>
      <c r="M218" s="19"/>
      <c r="N218" s="19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</row>
    <row r="219" spans="1:257" s="9" customFormat="1" ht="20.100000000000001" customHeight="1">
      <c r="A219" s="7"/>
      <c r="B219" s="7"/>
      <c r="C219" s="7"/>
      <c r="D219" s="7"/>
      <c r="E219" s="7"/>
      <c r="F219" s="7"/>
      <c r="G219" s="7"/>
      <c r="H219" s="7"/>
      <c r="I219" s="7"/>
      <c r="J219" s="19"/>
      <c r="K219" s="19"/>
      <c r="L219" s="19"/>
      <c r="M219" s="19"/>
      <c r="N219" s="19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</row>
    <row r="220" spans="1:257" s="9" customFormat="1" ht="20.100000000000001" customHeight="1">
      <c r="A220" s="7"/>
      <c r="B220" s="7"/>
      <c r="C220" s="7"/>
      <c r="D220" s="7"/>
      <c r="E220" s="7"/>
      <c r="F220" s="7"/>
      <c r="G220" s="7"/>
      <c r="H220" s="7"/>
      <c r="I220" s="7"/>
      <c r="J220" s="19"/>
      <c r="K220" s="19"/>
      <c r="L220" s="19"/>
      <c r="M220" s="19"/>
      <c r="N220" s="19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</row>
    <row r="221" spans="1:257" s="9" customFormat="1" ht="20.100000000000001" customHeight="1">
      <c r="A221" s="7"/>
      <c r="B221" s="7"/>
      <c r="C221" s="7"/>
      <c r="D221" s="7"/>
      <c r="E221" s="7"/>
      <c r="F221" s="7"/>
      <c r="G221" s="7"/>
      <c r="H221" s="7"/>
      <c r="I221" s="7"/>
      <c r="J221" s="19"/>
      <c r="K221" s="19"/>
      <c r="L221" s="19"/>
      <c r="M221" s="19"/>
      <c r="N221" s="19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</row>
    <row r="222" spans="1:257" s="9" customFormat="1" ht="20.100000000000001" customHeight="1">
      <c r="A222" s="7"/>
      <c r="B222" s="7"/>
      <c r="C222" s="7"/>
      <c r="D222" s="7"/>
      <c r="E222" s="7"/>
      <c r="F222" s="7"/>
      <c r="G222" s="7"/>
      <c r="H222" s="7"/>
      <c r="I222" s="7"/>
      <c r="J222" s="19"/>
      <c r="K222" s="19"/>
      <c r="L222" s="19"/>
      <c r="M222" s="19"/>
      <c r="N222" s="19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</row>
    <row r="223" spans="1:257" s="9" customFormat="1" ht="20.100000000000001" customHeight="1">
      <c r="A223" s="7"/>
      <c r="B223" s="7"/>
      <c r="C223" s="7"/>
      <c r="D223" s="7"/>
      <c r="E223" s="7"/>
      <c r="F223" s="7"/>
      <c r="G223" s="7"/>
      <c r="H223" s="7"/>
      <c r="I223" s="7"/>
      <c r="J223" s="19"/>
      <c r="K223" s="19"/>
      <c r="L223" s="19"/>
      <c r="M223" s="19"/>
      <c r="N223" s="19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</row>
    <row r="224" spans="1:257" s="9" customFormat="1" ht="20.100000000000001" customHeight="1">
      <c r="A224" s="7"/>
      <c r="B224" s="7"/>
      <c r="C224" s="7"/>
      <c r="D224" s="7"/>
      <c r="E224" s="7"/>
      <c r="F224" s="7"/>
      <c r="G224" s="7"/>
      <c r="H224" s="7"/>
      <c r="I224" s="7"/>
      <c r="J224" s="19"/>
      <c r="K224" s="19"/>
      <c r="L224" s="19"/>
      <c r="M224" s="19"/>
      <c r="N224" s="19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</row>
    <row r="225" spans="1:257" s="9" customFormat="1" ht="20.100000000000001" customHeight="1">
      <c r="A225" s="7"/>
      <c r="B225" s="7"/>
      <c r="C225" s="7"/>
      <c r="D225" s="7"/>
      <c r="E225" s="7"/>
      <c r="F225" s="7"/>
      <c r="G225" s="7"/>
      <c r="H225" s="7"/>
      <c r="I225" s="7"/>
      <c r="J225" s="19"/>
      <c r="K225" s="19"/>
      <c r="L225" s="19"/>
      <c r="M225" s="19"/>
      <c r="N225" s="19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</row>
    <row r="226" spans="1:257" s="9" customFormat="1" ht="20.100000000000001" customHeight="1">
      <c r="A226" s="7"/>
      <c r="B226" s="7"/>
      <c r="C226" s="7"/>
      <c r="D226" s="7"/>
      <c r="E226" s="7"/>
      <c r="F226" s="7"/>
      <c r="G226" s="7"/>
      <c r="H226" s="7"/>
      <c r="I226" s="7"/>
      <c r="J226" s="19"/>
      <c r="K226" s="19"/>
      <c r="L226" s="19"/>
      <c r="M226" s="19"/>
      <c r="N226" s="19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</row>
    <row r="227" spans="1:257" s="9" customFormat="1" ht="20.100000000000001" customHeight="1">
      <c r="A227" s="7"/>
      <c r="B227" s="7"/>
      <c r="C227" s="7"/>
      <c r="D227" s="7"/>
      <c r="E227" s="7"/>
      <c r="F227" s="7"/>
      <c r="G227" s="7"/>
      <c r="H227" s="7"/>
      <c r="I227" s="7"/>
      <c r="J227" s="19"/>
      <c r="K227" s="19"/>
      <c r="L227" s="19"/>
      <c r="M227" s="19"/>
      <c r="N227" s="19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</row>
    <row r="228" spans="1:257" s="9" customFormat="1" ht="20.100000000000001" customHeight="1">
      <c r="A228" s="7"/>
      <c r="B228" s="7"/>
      <c r="C228" s="7"/>
      <c r="D228" s="7"/>
      <c r="E228" s="7"/>
      <c r="F228" s="7"/>
      <c r="G228" s="7"/>
      <c r="H228" s="7"/>
      <c r="I228" s="7"/>
      <c r="J228" s="19"/>
      <c r="K228" s="19"/>
      <c r="L228" s="19"/>
      <c r="M228" s="19"/>
      <c r="N228" s="19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</row>
    <row r="229" spans="1:257" s="9" customFormat="1" ht="20.100000000000001" customHeight="1">
      <c r="A229" s="7"/>
      <c r="B229" s="7"/>
      <c r="C229" s="7"/>
      <c r="D229" s="7"/>
      <c r="E229" s="7"/>
      <c r="F229" s="7"/>
      <c r="G229" s="7"/>
      <c r="H229" s="7"/>
      <c r="I229" s="7"/>
      <c r="J229" s="19"/>
      <c r="K229" s="19"/>
      <c r="L229" s="19"/>
      <c r="M229" s="19"/>
      <c r="N229" s="19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</row>
    <row r="230" spans="1:257" s="9" customFormat="1" ht="20.100000000000001" customHeight="1">
      <c r="A230" s="7"/>
      <c r="B230" s="7"/>
      <c r="C230" s="7"/>
      <c r="D230" s="7"/>
      <c r="E230" s="7"/>
      <c r="F230" s="7"/>
      <c r="G230" s="7"/>
      <c r="H230" s="7"/>
      <c r="I230" s="7"/>
      <c r="J230" s="19"/>
      <c r="K230" s="19"/>
      <c r="L230" s="19"/>
      <c r="M230" s="19"/>
      <c r="N230" s="19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</row>
    <row r="231" spans="1:257" s="9" customFormat="1" ht="20.100000000000001" customHeight="1">
      <c r="A231" s="7"/>
      <c r="B231" s="7"/>
      <c r="C231" s="7"/>
      <c r="D231" s="7"/>
      <c r="E231" s="7"/>
      <c r="F231" s="7"/>
      <c r="G231" s="7"/>
      <c r="H231" s="7"/>
      <c r="I231" s="7"/>
      <c r="J231" s="19"/>
      <c r="K231" s="19"/>
      <c r="L231" s="19"/>
      <c r="M231" s="19"/>
      <c r="N231" s="19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</row>
    <row r="232" spans="1:257" s="9" customFormat="1" ht="20.100000000000001" customHeight="1">
      <c r="A232" s="7"/>
      <c r="B232" s="7"/>
      <c r="C232" s="7"/>
      <c r="D232" s="7"/>
      <c r="E232" s="7"/>
      <c r="F232" s="7"/>
      <c r="G232" s="7"/>
      <c r="H232" s="7"/>
      <c r="I232" s="7"/>
      <c r="J232" s="19"/>
      <c r="K232" s="19"/>
      <c r="L232" s="19"/>
      <c r="M232" s="19"/>
      <c r="N232" s="19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</row>
    <row r="233" spans="1:257" s="9" customFormat="1" ht="20.100000000000001" customHeight="1">
      <c r="A233" s="7"/>
      <c r="B233" s="7"/>
      <c r="C233" s="7"/>
      <c r="D233" s="7"/>
      <c r="E233" s="7"/>
      <c r="F233" s="7"/>
      <c r="G233" s="7"/>
      <c r="H233" s="7"/>
      <c r="I233" s="7"/>
      <c r="J233" s="19"/>
      <c r="K233" s="19"/>
      <c r="L233" s="19"/>
      <c r="M233" s="19"/>
      <c r="N233" s="19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</row>
    <row r="234" spans="1:257" s="9" customFormat="1" ht="20.100000000000001" customHeight="1">
      <c r="A234" s="7"/>
      <c r="B234" s="7"/>
      <c r="C234" s="7"/>
      <c r="D234" s="7"/>
      <c r="E234" s="7"/>
      <c r="F234" s="7"/>
      <c r="G234" s="7"/>
      <c r="H234" s="7"/>
      <c r="I234" s="7"/>
      <c r="J234" s="19"/>
      <c r="K234" s="19"/>
      <c r="L234" s="19"/>
      <c r="M234" s="19"/>
      <c r="N234" s="19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</row>
    <row r="235" spans="1:257" s="9" customFormat="1" ht="20.100000000000001" customHeight="1">
      <c r="A235" s="7"/>
      <c r="B235" s="7"/>
      <c r="C235" s="7"/>
      <c r="D235" s="7"/>
      <c r="E235" s="7"/>
      <c r="F235" s="7"/>
      <c r="G235" s="7"/>
      <c r="H235" s="7"/>
      <c r="I235" s="7"/>
      <c r="J235" s="19"/>
      <c r="K235" s="19"/>
      <c r="L235" s="19"/>
      <c r="M235" s="19"/>
      <c r="N235" s="19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</row>
    <row r="236" spans="1:257" s="9" customFormat="1" ht="20.100000000000001" customHeight="1">
      <c r="A236" s="7"/>
      <c r="B236" s="7"/>
      <c r="C236" s="7"/>
      <c r="D236" s="7"/>
      <c r="E236" s="7"/>
      <c r="F236" s="7"/>
      <c r="G236" s="7"/>
      <c r="H236" s="7"/>
      <c r="I236" s="7"/>
      <c r="J236" s="19"/>
      <c r="K236" s="19"/>
      <c r="L236" s="19"/>
      <c r="M236" s="19"/>
      <c r="N236" s="19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</row>
    <row r="237" spans="1:257" s="9" customFormat="1" ht="20.100000000000001" customHeight="1">
      <c r="A237" s="7"/>
      <c r="B237" s="7"/>
      <c r="C237" s="7"/>
      <c r="D237" s="7"/>
      <c r="E237" s="7"/>
      <c r="F237" s="7"/>
      <c r="G237" s="7"/>
      <c r="H237" s="7"/>
      <c r="I237" s="7"/>
      <c r="J237" s="19"/>
      <c r="K237" s="19"/>
      <c r="L237" s="19"/>
      <c r="M237" s="19"/>
      <c r="N237" s="19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</row>
    <row r="238" spans="1:257" s="9" customFormat="1" ht="20.100000000000001" customHeight="1">
      <c r="A238" s="7"/>
      <c r="B238" s="7"/>
      <c r="C238" s="7"/>
      <c r="D238" s="7"/>
      <c r="E238" s="7"/>
      <c r="F238" s="7"/>
      <c r="G238" s="7"/>
      <c r="H238" s="7"/>
      <c r="I238" s="7"/>
      <c r="J238" s="19"/>
      <c r="K238" s="19"/>
      <c r="L238" s="19"/>
      <c r="M238" s="19"/>
      <c r="N238" s="19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</row>
    <row r="239" spans="1:257" s="9" customFormat="1" ht="20.100000000000001" customHeight="1">
      <c r="A239" s="7"/>
      <c r="B239" s="7"/>
      <c r="C239" s="7"/>
      <c r="D239" s="7"/>
      <c r="E239" s="7"/>
      <c r="F239" s="7"/>
      <c r="G239" s="7"/>
      <c r="H239" s="7"/>
      <c r="I239" s="7"/>
      <c r="J239" s="19"/>
      <c r="K239" s="19"/>
      <c r="L239" s="19"/>
      <c r="M239" s="19"/>
      <c r="N239" s="19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</row>
    <row r="240" spans="1:257" s="9" customFormat="1" ht="20.100000000000001" customHeight="1">
      <c r="A240" s="7"/>
      <c r="B240" s="7"/>
      <c r="C240" s="7"/>
      <c r="D240" s="7"/>
      <c r="E240" s="7"/>
      <c r="F240" s="7"/>
      <c r="G240" s="7"/>
      <c r="H240" s="7"/>
      <c r="I240" s="7"/>
      <c r="J240" s="19"/>
      <c r="K240" s="19"/>
      <c r="L240" s="19"/>
      <c r="M240" s="19"/>
      <c r="N240" s="19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</row>
    <row r="241" spans="1:257" s="9" customFormat="1" ht="20.100000000000001" customHeight="1">
      <c r="A241" s="7"/>
      <c r="B241" s="7"/>
      <c r="C241" s="7"/>
      <c r="D241" s="7"/>
      <c r="E241" s="7"/>
      <c r="F241" s="7"/>
      <c r="G241" s="7"/>
      <c r="H241" s="7"/>
      <c r="I241" s="7"/>
      <c r="J241" s="19"/>
      <c r="K241" s="19"/>
      <c r="L241" s="19"/>
      <c r="M241" s="19"/>
      <c r="N241" s="19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</row>
    <row r="242" spans="1:257" s="9" customFormat="1" ht="20.100000000000001" customHeight="1">
      <c r="A242" s="7"/>
      <c r="B242" s="7"/>
      <c r="C242" s="7"/>
      <c r="D242" s="7"/>
      <c r="E242" s="7"/>
      <c r="F242" s="7"/>
      <c r="G242" s="7"/>
      <c r="H242" s="7"/>
      <c r="I242" s="7"/>
      <c r="J242" s="19"/>
      <c r="K242" s="19"/>
      <c r="L242" s="19"/>
      <c r="M242" s="19"/>
      <c r="N242" s="19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</row>
    <row r="243" spans="1:257" s="9" customFormat="1" ht="20.100000000000001" customHeight="1">
      <c r="A243" s="7"/>
      <c r="B243" s="7"/>
      <c r="C243" s="7"/>
      <c r="D243" s="7"/>
      <c r="E243" s="7"/>
      <c r="F243" s="7"/>
      <c r="G243" s="7"/>
      <c r="H243" s="7"/>
      <c r="I243" s="7"/>
      <c r="J243" s="19"/>
      <c r="K243" s="19"/>
      <c r="L243" s="19"/>
      <c r="M243" s="19"/>
      <c r="N243" s="19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</row>
    <row r="244" spans="1:257" s="9" customFormat="1" ht="20.100000000000001" customHeight="1">
      <c r="A244" s="7"/>
      <c r="B244" s="7"/>
      <c r="C244" s="7"/>
      <c r="D244" s="7"/>
      <c r="E244" s="7"/>
      <c r="F244" s="7"/>
      <c r="G244" s="7"/>
      <c r="H244" s="7"/>
      <c r="I244" s="7"/>
      <c r="J244" s="19"/>
      <c r="K244" s="19"/>
      <c r="L244" s="19"/>
      <c r="M244" s="19"/>
      <c r="N244" s="19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</row>
    <row r="245" spans="1:257" s="9" customFormat="1" ht="20.100000000000001" customHeight="1">
      <c r="A245" s="7"/>
      <c r="B245" s="7"/>
      <c r="C245" s="7"/>
      <c r="D245" s="7"/>
      <c r="E245" s="7"/>
      <c r="F245" s="7"/>
      <c r="G245" s="7"/>
      <c r="H245" s="7"/>
      <c r="I245" s="7"/>
      <c r="J245" s="19"/>
      <c r="K245" s="19"/>
      <c r="L245" s="19"/>
      <c r="M245" s="19"/>
      <c r="N245" s="19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</row>
    <row r="246" spans="1:257" s="9" customFormat="1" ht="20.100000000000001" customHeight="1">
      <c r="A246" s="7"/>
      <c r="B246" s="7"/>
      <c r="C246" s="7"/>
      <c r="D246" s="7"/>
      <c r="E246" s="7"/>
      <c r="F246" s="7"/>
      <c r="G246" s="7"/>
      <c r="H246" s="7"/>
      <c r="I246" s="7"/>
      <c r="J246" s="19"/>
      <c r="K246" s="19"/>
      <c r="L246" s="19"/>
      <c r="M246" s="19"/>
      <c r="N246" s="19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</row>
    <row r="247" spans="1:257" s="9" customFormat="1" ht="20.100000000000001" customHeight="1">
      <c r="A247" s="7"/>
      <c r="B247" s="7"/>
      <c r="C247" s="7"/>
      <c r="D247" s="7"/>
      <c r="E247" s="7"/>
      <c r="F247" s="7"/>
      <c r="G247" s="7"/>
      <c r="H247" s="7"/>
      <c r="I247" s="7"/>
      <c r="J247" s="19"/>
      <c r="K247" s="19"/>
      <c r="L247" s="19"/>
      <c r="M247" s="19"/>
      <c r="N247" s="19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</row>
    <row r="248" spans="1:257" s="9" customFormat="1" ht="20.100000000000001" customHeight="1">
      <c r="A248" s="7"/>
      <c r="B248" s="7"/>
      <c r="C248" s="7"/>
      <c r="D248" s="7"/>
      <c r="E248" s="7"/>
      <c r="F248" s="7"/>
      <c r="G248" s="7"/>
      <c r="H248" s="7"/>
      <c r="I248" s="7"/>
      <c r="J248" s="19"/>
      <c r="K248" s="19"/>
      <c r="L248" s="19"/>
      <c r="M248" s="19"/>
      <c r="N248" s="19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</row>
    <row r="249" spans="1:257" s="9" customFormat="1" ht="20.100000000000001" customHeight="1">
      <c r="A249" s="7"/>
      <c r="B249" s="7"/>
      <c r="C249" s="7"/>
      <c r="D249" s="7"/>
      <c r="E249" s="7"/>
      <c r="F249" s="7"/>
      <c r="G249" s="7"/>
      <c r="H249" s="7"/>
      <c r="I249" s="7"/>
      <c r="J249" s="19"/>
      <c r="K249" s="19"/>
      <c r="L249" s="19"/>
      <c r="M249" s="19"/>
      <c r="N249" s="19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</row>
    <row r="250" spans="1:257" s="9" customFormat="1" ht="20.100000000000001" customHeight="1">
      <c r="A250" s="7"/>
      <c r="B250" s="7"/>
      <c r="C250" s="7"/>
      <c r="D250" s="7"/>
      <c r="E250" s="7"/>
      <c r="F250" s="7"/>
      <c r="G250" s="7"/>
      <c r="H250" s="7"/>
      <c r="I250" s="7"/>
      <c r="J250" s="19"/>
      <c r="K250" s="19"/>
      <c r="L250" s="19"/>
      <c r="M250" s="19"/>
      <c r="N250" s="19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</row>
    <row r="251" spans="1:257" s="9" customFormat="1" ht="20.100000000000001" customHeight="1">
      <c r="A251" s="7"/>
      <c r="B251" s="7"/>
      <c r="C251" s="7"/>
      <c r="D251" s="7"/>
      <c r="E251" s="7"/>
      <c r="F251" s="7"/>
      <c r="G251" s="7"/>
      <c r="H251" s="7"/>
      <c r="I251" s="7"/>
      <c r="J251" s="19"/>
      <c r="K251" s="19"/>
      <c r="L251" s="19"/>
      <c r="M251" s="19"/>
      <c r="N251" s="19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</row>
    <row r="252" spans="1:257" s="9" customFormat="1" ht="20.100000000000001" customHeight="1">
      <c r="A252" s="7"/>
      <c r="B252" s="7"/>
      <c r="C252" s="7"/>
      <c r="D252" s="7"/>
      <c r="E252" s="7"/>
      <c r="F252" s="7"/>
      <c r="G252" s="7"/>
      <c r="H252" s="7"/>
      <c r="I252" s="7"/>
      <c r="J252" s="19"/>
      <c r="K252" s="19"/>
      <c r="L252" s="19"/>
      <c r="M252" s="19"/>
      <c r="N252" s="19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</row>
    <row r="253" spans="1:257" s="9" customFormat="1" ht="20.100000000000001" customHeight="1">
      <c r="A253" s="7"/>
      <c r="B253" s="7"/>
      <c r="C253" s="7"/>
      <c r="D253" s="7"/>
      <c r="E253" s="7"/>
      <c r="F253" s="7"/>
      <c r="G253" s="7"/>
      <c r="H253" s="7"/>
      <c r="I253" s="7"/>
      <c r="J253" s="19"/>
      <c r="K253" s="19"/>
      <c r="L253" s="19"/>
      <c r="M253" s="19"/>
      <c r="N253" s="19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</row>
    <row r="254" spans="1:257" s="9" customFormat="1" ht="20.100000000000001" customHeight="1">
      <c r="A254" s="7"/>
      <c r="B254" s="7"/>
      <c r="C254" s="7"/>
      <c r="D254" s="7"/>
      <c r="E254" s="7"/>
      <c r="F254" s="7"/>
      <c r="G254" s="7"/>
      <c r="H254" s="7"/>
      <c r="I254" s="7"/>
      <c r="J254" s="19"/>
      <c r="K254" s="19"/>
      <c r="L254" s="19"/>
      <c r="M254" s="19"/>
      <c r="N254" s="19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</row>
    <row r="255" spans="1:257" s="9" customFormat="1" ht="20.100000000000001" customHeight="1">
      <c r="A255" s="7"/>
      <c r="B255" s="7"/>
      <c r="C255" s="7"/>
      <c r="D255" s="7"/>
      <c r="E255" s="7"/>
      <c r="F255" s="7"/>
      <c r="G255" s="7"/>
      <c r="H255" s="7"/>
      <c r="I255" s="7"/>
      <c r="J255" s="19"/>
      <c r="K255" s="19"/>
      <c r="L255" s="19"/>
      <c r="M255" s="19"/>
      <c r="N255" s="19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</row>
    <row r="256" spans="1:257" s="9" customFormat="1" ht="20.100000000000001" customHeight="1">
      <c r="A256" s="7"/>
      <c r="B256" s="7"/>
      <c r="C256" s="7"/>
      <c r="D256" s="7"/>
      <c r="E256" s="7"/>
      <c r="F256" s="7"/>
      <c r="G256" s="7"/>
      <c r="H256" s="7"/>
      <c r="I256" s="7"/>
      <c r="J256" s="19"/>
      <c r="K256" s="19"/>
      <c r="L256" s="19"/>
      <c r="M256" s="19"/>
      <c r="N256" s="19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</row>
    <row r="257" spans="1:257" s="9" customFormat="1" ht="20.100000000000001" customHeight="1">
      <c r="A257" s="7"/>
      <c r="B257" s="7"/>
      <c r="C257" s="7"/>
      <c r="D257" s="7"/>
      <c r="E257" s="7"/>
      <c r="F257" s="7"/>
      <c r="G257" s="7"/>
      <c r="H257" s="7"/>
      <c r="I257" s="7"/>
      <c r="J257" s="19"/>
      <c r="K257" s="19"/>
      <c r="L257" s="19"/>
      <c r="M257" s="19"/>
      <c r="N257" s="19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</row>
    <row r="258" spans="1:257" s="9" customFormat="1" ht="20.100000000000001" customHeight="1">
      <c r="A258" s="7"/>
      <c r="B258" s="7"/>
      <c r="C258" s="7"/>
      <c r="D258" s="7"/>
      <c r="E258" s="7"/>
      <c r="F258" s="7"/>
      <c r="G258" s="7"/>
      <c r="H258" s="7"/>
      <c r="I258" s="7"/>
      <c r="J258" s="19"/>
      <c r="K258" s="19"/>
      <c r="L258" s="19"/>
      <c r="M258" s="19"/>
      <c r="N258" s="19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</row>
    <row r="259" spans="1:257" s="9" customFormat="1" ht="20.100000000000001" customHeight="1">
      <c r="A259" s="7"/>
      <c r="B259" s="7"/>
      <c r="C259" s="7"/>
      <c r="D259" s="7"/>
      <c r="E259" s="7"/>
      <c r="F259" s="7"/>
      <c r="G259" s="7"/>
      <c r="H259" s="7"/>
      <c r="I259" s="7"/>
      <c r="J259" s="19"/>
      <c r="K259" s="19"/>
      <c r="L259" s="19"/>
      <c r="M259" s="19"/>
      <c r="N259" s="19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</row>
    <row r="260" spans="1:257" s="9" customFormat="1" ht="20.100000000000001" customHeight="1">
      <c r="A260" s="7"/>
      <c r="B260" s="7"/>
      <c r="C260" s="7"/>
      <c r="D260" s="7"/>
      <c r="E260" s="7"/>
      <c r="F260" s="7"/>
      <c r="G260" s="7"/>
      <c r="H260" s="7"/>
      <c r="I260" s="7"/>
      <c r="J260" s="19"/>
      <c r="K260" s="19"/>
      <c r="L260" s="19"/>
      <c r="M260" s="19"/>
      <c r="N260" s="19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</row>
    <row r="261" spans="1:257" s="9" customFormat="1" ht="20.100000000000001" customHeight="1">
      <c r="A261" s="7"/>
      <c r="B261" s="7"/>
      <c r="C261" s="7"/>
      <c r="D261" s="7"/>
      <c r="E261" s="7"/>
      <c r="F261" s="7"/>
      <c r="G261" s="7"/>
      <c r="H261" s="7"/>
      <c r="I261" s="7"/>
      <c r="J261" s="19"/>
      <c r="K261" s="19"/>
      <c r="L261" s="19"/>
      <c r="M261" s="19"/>
      <c r="N261" s="19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</row>
    <row r="262" spans="1:257" s="9" customFormat="1" ht="20.100000000000001" customHeight="1">
      <c r="A262" s="7"/>
      <c r="B262" s="7"/>
      <c r="C262" s="7"/>
      <c r="D262" s="7"/>
      <c r="E262" s="7"/>
      <c r="F262" s="7"/>
      <c r="G262" s="7"/>
      <c r="H262" s="7"/>
      <c r="I262" s="7"/>
      <c r="J262" s="19"/>
      <c r="K262" s="19"/>
      <c r="L262" s="19"/>
      <c r="M262" s="19"/>
      <c r="N262" s="19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</row>
    <row r="263" spans="1:257" s="9" customFormat="1" ht="20.100000000000001" customHeight="1">
      <c r="A263" s="7"/>
      <c r="B263" s="7"/>
      <c r="C263" s="7"/>
      <c r="D263" s="7"/>
      <c r="E263" s="7"/>
      <c r="F263" s="7"/>
      <c r="G263" s="7"/>
      <c r="H263" s="7"/>
      <c r="I263" s="7"/>
      <c r="J263" s="19"/>
      <c r="K263" s="19"/>
      <c r="L263" s="19"/>
      <c r="M263" s="19"/>
      <c r="N263" s="19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</row>
  </sheetData>
  <mergeCells count="57">
    <mergeCell ref="S11:S17"/>
    <mergeCell ref="T11:T17"/>
    <mergeCell ref="U11:U17"/>
    <mergeCell ref="P19:P25"/>
    <mergeCell ref="Q19:Q25"/>
    <mergeCell ref="R19:R25"/>
    <mergeCell ref="S19:S25"/>
    <mergeCell ref="T19:T25"/>
    <mergeCell ref="U19:U25"/>
    <mergeCell ref="P11:P17"/>
    <mergeCell ref="Q11:Q17"/>
    <mergeCell ref="R11:R17"/>
    <mergeCell ref="H3:H4"/>
    <mergeCell ref="C2:E2"/>
    <mergeCell ref="F2:Q2"/>
    <mergeCell ref="R2:U2"/>
    <mergeCell ref="B3:F5"/>
    <mergeCell ref="W2:Y2"/>
    <mergeCell ref="B10:F10"/>
    <mergeCell ref="O10:U10"/>
    <mergeCell ref="B7:C9"/>
    <mergeCell ref="D7:F8"/>
    <mergeCell ref="G7:I9"/>
    <mergeCell ref="J7:J9"/>
    <mergeCell ref="K7:K9"/>
    <mergeCell ref="L7:L9"/>
    <mergeCell ref="M7:M9"/>
    <mergeCell ref="N7:N9"/>
    <mergeCell ref="O7:U7"/>
    <mergeCell ref="O8:O9"/>
    <mergeCell ref="P8:U8"/>
    <mergeCell ref="G10:I10"/>
    <mergeCell ref="J10:N10"/>
    <mergeCell ref="C28:U28"/>
    <mergeCell ref="B29:P29"/>
    <mergeCell ref="Q29:U29"/>
    <mergeCell ref="B18:F18"/>
    <mergeCell ref="O18:U18"/>
    <mergeCell ref="B19:C25"/>
    <mergeCell ref="G19:I19"/>
    <mergeCell ref="G20:I20"/>
    <mergeCell ref="G21:I21"/>
    <mergeCell ref="G22:I22"/>
    <mergeCell ref="G23:I23"/>
    <mergeCell ref="G24:I24"/>
    <mergeCell ref="G25:I25"/>
    <mergeCell ref="G18:I18"/>
    <mergeCell ref="J18:N18"/>
    <mergeCell ref="C27:U27"/>
    <mergeCell ref="B11:C17"/>
    <mergeCell ref="G11:I11"/>
    <mergeCell ref="G12:I12"/>
    <mergeCell ref="G13:I13"/>
    <mergeCell ref="G14:I14"/>
    <mergeCell ref="G15:I15"/>
    <mergeCell ref="G16:I16"/>
    <mergeCell ref="G17:I17"/>
  </mergeCells>
  <printOptions horizontalCentered="1"/>
  <pageMargins left="0" right="0" top="0.27559055118110237" bottom="0.27559055118110237" header="0" footer="0"/>
  <pageSetup paperSize="9" scale="60" fitToWidth="0" fitToHeight="0" pageOrder="overThenDown" orientation="portrait" horizontalDpi="1200" verticalDpi="12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1048576"/>
  <sheetViews>
    <sheetView topLeftCell="A7" zoomScale="70" zoomScaleNormal="70" workbookViewId="0">
      <selection activeCell="B18" sqref="B18:D23"/>
    </sheetView>
  </sheetViews>
  <sheetFormatPr defaultRowHeight="20.100000000000001" customHeight="1"/>
  <cols>
    <col min="1" max="1" width="3.59765625" style="7" customWidth="1"/>
    <col min="2" max="3" width="10.59765625" style="1" customWidth="1"/>
    <col min="4" max="4" width="15.59765625" style="1" customWidth="1"/>
    <col min="5" max="7" width="10.59765625" style="1" customWidth="1"/>
    <col min="8" max="9" width="13.59765625" style="1" customWidth="1"/>
    <col min="10" max="10" width="6.69921875" style="5" hidden="1" customWidth="1"/>
    <col min="11" max="11" width="4" style="5" hidden="1" customWidth="1"/>
    <col min="12" max="12" width="2.59765625" style="5" hidden="1" customWidth="1"/>
    <col min="13" max="13" width="5.3984375" style="5" hidden="1" customWidth="1"/>
    <col min="14" max="14" width="3.5" style="5" hidden="1" customWidth="1"/>
    <col min="15" max="16" width="10.59765625" style="1" customWidth="1"/>
    <col min="17" max="17" width="28.8984375" style="1" customWidth="1"/>
    <col min="18" max="18" width="3.59765625" style="7" customWidth="1"/>
    <col min="19" max="21" width="8.59765625" style="7" customWidth="1"/>
    <col min="22" max="33" width="10.59765625" style="7" customWidth="1"/>
    <col min="34" max="252" width="10.59765625" style="1" customWidth="1"/>
    <col min="253" max="1019" width="10.59765625" customWidth="1"/>
  </cols>
  <sheetData>
    <row r="1" spans="1:252" s="9" customFormat="1" ht="20.100000000000001" customHeight="1">
      <c r="A1" s="7"/>
      <c r="B1" s="7"/>
      <c r="C1" s="7"/>
      <c r="D1" s="7"/>
      <c r="E1" s="7"/>
      <c r="F1" s="7"/>
      <c r="G1" s="7"/>
      <c r="H1" s="7"/>
      <c r="I1" s="7"/>
      <c r="J1" s="19"/>
      <c r="K1" s="19"/>
      <c r="L1" s="19"/>
      <c r="M1" s="19"/>
      <c r="N1" s="19"/>
      <c r="O1" s="7"/>
      <c r="P1" s="7"/>
      <c r="Q1" s="81">
        <v>2019</v>
      </c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</row>
    <row r="2" spans="1:252" s="9" customFormat="1" ht="185.25" customHeight="1">
      <c r="A2" s="7"/>
      <c r="B2" s="7"/>
      <c r="C2" s="7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7"/>
      <c r="T2" s="20"/>
      <c r="U2" s="20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</row>
    <row r="3" spans="1:252" ht="15" customHeight="1">
      <c r="B3" s="578" t="s">
        <v>210</v>
      </c>
      <c r="C3" s="579"/>
      <c r="D3" s="579"/>
      <c r="E3" s="579"/>
      <c r="F3" s="580"/>
      <c r="G3" s="46"/>
      <c r="H3" s="572" t="s">
        <v>21</v>
      </c>
      <c r="I3" s="573"/>
      <c r="J3" s="47"/>
      <c r="K3" s="47"/>
      <c r="L3" s="47"/>
      <c r="M3" s="47"/>
      <c r="N3" s="47"/>
      <c r="O3" s="48" t="s">
        <v>55</v>
      </c>
      <c r="P3" s="49"/>
      <c r="Q3" s="49"/>
      <c r="R3" s="50"/>
    </row>
    <row r="4" spans="1:252" ht="15" customHeight="1">
      <c r="B4" s="581"/>
      <c r="C4" s="582"/>
      <c r="D4" s="582"/>
      <c r="E4" s="582"/>
      <c r="F4" s="583"/>
      <c r="G4" s="46"/>
      <c r="H4" s="574"/>
      <c r="I4" s="575"/>
      <c r="J4" s="47"/>
      <c r="K4" s="47"/>
      <c r="L4" s="47"/>
      <c r="M4" s="47"/>
      <c r="N4" s="47"/>
      <c r="O4" s="48" t="s">
        <v>56</v>
      </c>
      <c r="P4" s="49"/>
      <c r="Q4" s="49"/>
      <c r="R4" s="50"/>
    </row>
    <row r="5" spans="1:252" ht="24.9" customHeight="1">
      <c r="B5" s="584"/>
      <c r="C5" s="585"/>
      <c r="D5" s="585"/>
      <c r="E5" s="585"/>
      <c r="F5" s="586"/>
      <c r="G5" s="46"/>
      <c r="H5" s="576">
        <v>70</v>
      </c>
      <c r="I5" s="577"/>
      <c r="J5" s="47"/>
      <c r="K5" s="47"/>
      <c r="L5" s="47"/>
      <c r="M5" s="47"/>
      <c r="N5" s="47"/>
      <c r="O5" s="48" t="s">
        <v>57</v>
      </c>
      <c r="P5" s="49"/>
      <c r="Q5" s="49"/>
      <c r="R5" s="50"/>
    </row>
    <row r="6" spans="1:252" s="9" customFormat="1" ht="38.25" customHeight="1">
      <c r="A6" s="7"/>
      <c r="B6" s="50"/>
      <c r="C6" s="50"/>
      <c r="D6" s="50"/>
      <c r="E6" s="51"/>
      <c r="F6" s="51"/>
      <c r="G6" s="51"/>
      <c r="H6" s="50"/>
      <c r="I6" s="50"/>
      <c r="J6" s="52"/>
      <c r="K6" s="52"/>
      <c r="L6" s="52"/>
      <c r="M6" s="52"/>
      <c r="N6" s="52"/>
      <c r="O6" s="50"/>
      <c r="P6" s="50"/>
      <c r="Q6" s="50"/>
      <c r="R6" s="50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</row>
    <row r="7" spans="1:252" ht="20.100000000000001" customHeight="1">
      <c r="B7" s="270" t="s">
        <v>0</v>
      </c>
      <c r="C7" s="270"/>
      <c r="D7" s="270"/>
      <c r="E7" s="243" t="s">
        <v>23</v>
      </c>
      <c r="F7" s="503"/>
      <c r="G7" s="288"/>
      <c r="H7" s="282" t="s">
        <v>65</v>
      </c>
      <c r="I7" s="283"/>
      <c r="J7" s="314" t="s">
        <v>1</v>
      </c>
      <c r="K7" s="314" t="s">
        <v>2</v>
      </c>
      <c r="L7" s="313" t="s">
        <v>3</v>
      </c>
      <c r="M7" s="313" t="s">
        <v>4</v>
      </c>
      <c r="N7" s="313" t="s">
        <v>5</v>
      </c>
      <c r="O7" s="322" t="s">
        <v>25</v>
      </c>
      <c r="P7" s="322"/>
      <c r="Q7" s="322"/>
      <c r="R7" s="50"/>
    </row>
    <row r="8" spans="1:252" ht="20.100000000000001" customHeight="1">
      <c r="B8" s="270"/>
      <c r="C8" s="270"/>
      <c r="D8" s="270"/>
      <c r="E8" s="245"/>
      <c r="F8" s="504"/>
      <c r="G8" s="289"/>
      <c r="H8" s="284"/>
      <c r="I8" s="285"/>
      <c r="J8" s="314"/>
      <c r="K8" s="314"/>
      <c r="L8" s="313"/>
      <c r="M8" s="313"/>
      <c r="N8" s="313"/>
      <c r="O8" s="322" t="s">
        <v>191</v>
      </c>
      <c r="P8" s="322"/>
      <c r="Q8" s="322"/>
      <c r="R8" s="50"/>
    </row>
    <row r="9" spans="1:252" ht="35.1" customHeight="1">
      <c r="B9" s="270"/>
      <c r="C9" s="270"/>
      <c r="D9" s="270"/>
      <c r="E9" s="53" t="s">
        <v>7</v>
      </c>
      <c r="F9" s="53" t="s">
        <v>27</v>
      </c>
      <c r="G9" s="53" t="s">
        <v>24</v>
      </c>
      <c r="H9" s="286"/>
      <c r="I9" s="287"/>
      <c r="J9" s="314"/>
      <c r="K9" s="314"/>
      <c r="L9" s="313"/>
      <c r="M9" s="313"/>
      <c r="N9" s="313"/>
      <c r="O9" s="322"/>
      <c r="P9" s="322"/>
      <c r="Q9" s="322"/>
      <c r="R9" s="50"/>
    </row>
    <row r="10" spans="1:252" s="6" customFormat="1" ht="20.100000000000001" customHeight="1">
      <c r="A10" s="12"/>
      <c r="B10" s="567" t="s">
        <v>137</v>
      </c>
      <c r="C10" s="567"/>
      <c r="D10" s="567"/>
      <c r="E10" s="567"/>
      <c r="F10" s="567"/>
      <c r="G10" s="567"/>
      <c r="H10" s="570">
        <v>70</v>
      </c>
      <c r="I10" s="571"/>
      <c r="J10" s="569"/>
      <c r="K10" s="569"/>
      <c r="L10" s="569"/>
      <c r="M10" s="569"/>
      <c r="N10" s="569"/>
      <c r="O10" s="319" t="s">
        <v>70</v>
      </c>
      <c r="P10" s="319"/>
      <c r="Q10" s="319"/>
      <c r="R10" s="5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</row>
    <row r="11" spans="1:252" ht="20.100000000000001" customHeight="1">
      <c r="B11" s="568" t="s">
        <v>187</v>
      </c>
      <c r="C11" s="568"/>
      <c r="D11" s="568"/>
      <c r="E11" s="54">
        <v>275</v>
      </c>
      <c r="F11" s="54">
        <v>750</v>
      </c>
      <c r="G11" s="54">
        <v>80</v>
      </c>
      <c r="H11" s="565">
        <v>464</v>
      </c>
      <c r="I11" s="566"/>
      <c r="J11" s="55">
        <v>515</v>
      </c>
      <c r="K11" s="55">
        <f>((E5+F5)/2)-G5</f>
        <v>0</v>
      </c>
      <c r="L11" s="55">
        <f t="shared" ref="L11:L16" si="0">K11/50</f>
        <v>0</v>
      </c>
      <c r="M11" s="55">
        <v>1.8</v>
      </c>
      <c r="N11" s="55">
        <f t="shared" ref="N11:N16" si="1">POWER(L11,M11)</f>
        <v>0</v>
      </c>
      <c r="O11" s="513">
        <v>279</v>
      </c>
      <c r="P11" s="513"/>
      <c r="Q11" s="513"/>
      <c r="R11" s="50"/>
    </row>
    <row r="12" spans="1:252" ht="20.100000000000001" customHeight="1">
      <c r="B12" s="568"/>
      <c r="C12" s="568"/>
      <c r="D12" s="568"/>
      <c r="E12" s="56">
        <v>275</v>
      </c>
      <c r="F12" s="56">
        <v>1000</v>
      </c>
      <c r="G12" s="56">
        <v>80</v>
      </c>
      <c r="H12" s="563">
        <v>635</v>
      </c>
      <c r="I12" s="564"/>
      <c r="J12" s="55">
        <v>706</v>
      </c>
      <c r="K12" s="55">
        <f>((E5+F5)/2)-G5</f>
        <v>0</v>
      </c>
      <c r="L12" s="55">
        <f t="shared" si="0"/>
        <v>0</v>
      </c>
      <c r="M12" s="55">
        <v>1.8</v>
      </c>
      <c r="N12" s="55">
        <f t="shared" si="1"/>
        <v>0</v>
      </c>
      <c r="O12" s="540">
        <v>341</v>
      </c>
      <c r="P12" s="540"/>
      <c r="Q12" s="540"/>
      <c r="R12" s="50"/>
    </row>
    <row r="13" spans="1:252" ht="20.100000000000001" customHeight="1">
      <c r="B13" s="568"/>
      <c r="C13" s="568"/>
      <c r="D13" s="568"/>
      <c r="E13" s="54">
        <v>275</v>
      </c>
      <c r="F13" s="54">
        <v>1250</v>
      </c>
      <c r="G13" s="54">
        <v>80</v>
      </c>
      <c r="H13" s="565">
        <v>869</v>
      </c>
      <c r="I13" s="566"/>
      <c r="J13" s="55">
        <v>965</v>
      </c>
      <c r="K13" s="55">
        <f>((E5+F5)/2)-G5</f>
        <v>0</v>
      </c>
      <c r="L13" s="55">
        <f t="shared" si="0"/>
        <v>0</v>
      </c>
      <c r="M13" s="55">
        <v>1.8</v>
      </c>
      <c r="N13" s="55">
        <f t="shared" si="1"/>
        <v>0</v>
      </c>
      <c r="O13" s="513">
        <v>528</v>
      </c>
      <c r="P13" s="513"/>
      <c r="Q13" s="513"/>
      <c r="R13" s="50"/>
    </row>
    <row r="14" spans="1:252" ht="20.100000000000001" customHeight="1">
      <c r="B14" s="568"/>
      <c r="C14" s="568"/>
      <c r="D14" s="568"/>
      <c r="E14" s="56">
        <v>275</v>
      </c>
      <c r="F14" s="56">
        <v>1500</v>
      </c>
      <c r="G14" s="56">
        <v>80</v>
      </c>
      <c r="H14" s="563">
        <v>1111</v>
      </c>
      <c r="I14" s="564"/>
      <c r="J14" s="55">
        <v>1234</v>
      </c>
      <c r="K14" s="55">
        <f>((E5+F5)/2)-G5</f>
        <v>0</v>
      </c>
      <c r="L14" s="55">
        <f t="shared" si="0"/>
        <v>0</v>
      </c>
      <c r="M14" s="55">
        <v>1.8</v>
      </c>
      <c r="N14" s="55">
        <f t="shared" si="1"/>
        <v>0</v>
      </c>
      <c r="O14" s="540">
        <v>587</v>
      </c>
      <c r="P14" s="540"/>
      <c r="Q14" s="540"/>
      <c r="R14" s="50"/>
    </row>
    <row r="15" spans="1:252" ht="20.100000000000001" customHeight="1">
      <c r="B15" s="568"/>
      <c r="C15" s="568"/>
      <c r="D15" s="568"/>
      <c r="E15" s="54">
        <v>275</v>
      </c>
      <c r="F15" s="54">
        <v>1750</v>
      </c>
      <c r="G15" s="54">
        <v>80</v>
      </c>
      <c r="H15" s="565">
        <v>1354</v>
      </c>
      <c r="I15" s="566"/>
      <c r="J15" s="55">
        <v>1504</v>
      </c>
      <c r="K15" s="55">
        <f>((E5+F5)/2)-G5</f>
        <v>0</v>
      </c>
      <c r="L15" s="55">
        <f t="shared" si="0"/>
        <v>0</v>
      </c>
      <c r="M15" s="55">
        <v>1.8</v>
      </c>
      <c r="N15" s="55">
        <f t="shared" si="1"/>
        <v>0</v>
      </c>
      <c r="O15" s="513">
        <v>610</v>
      </c>
      <c r="P15" s="513"/>
      <c r="Q15" s="513"/>
      <c r="R15" s="50"/>
    </row>
    <row r="16" spans="1:252" ht="20.100000000000001" customHeight="1">
      <c r="B16" s="568"/>
      <c r="C16" s="568"/>
      <c r="D16" s="568"/>
      <c r="E16" s="56">
        <v>275</v>
      </c>
      <c r="F16" s="56">
        <v>2000</v>
      </c>
      <c r="G16" s="56">
        <v>80</v>
      </c>
      <c r="H16" s="563">
        <v>1596</v>
      </c>
      <c r="I16" s="564"/>
      <c r="J16" s="55">
        <v>1773</v>
      </c>
      <c r="K16" s="55">
        <f>((E5+F5)/2)-G5</f>
        <v>0</v>
      </c>
      <c r="L16" s="55">
        <f t="shared" si="0"/>
        <v>0</v>
      </c>
      <c r="M16" s="55">
        <v>1.8</v>
      </c>
      <c r="N16" s="55">
        <f t="shared" si="1"/>
        <v>0</v>
      </c>
      <c r="O16" s="540">
        <v>700</v>
      </c>
      <c r="P16" s="540"/>
      <c r="Q16" s="540"/>
      <c r="R16" s="50"/>
    </row>
    <row r="17" spans="1:252" s="6" customFormat="1" ht="20.100000000000001" customHeight="1">
      <c r="A17" s="12"/>
      <c r="B17" s="567" t="s">
        <v>138</v>
      </c>
      <c r="C17" s="567"/>
      <c r="D17" s="567"/>
      <c r="E17" s="567"/>
      <c r="F17" s="567"/>
      <c r="G17" s="567"/>
      <c r="H17" s="570">
        <v>70</v>
      </c>
      <c r="I17" s="571"/>
      <c r="J17" s="569"/>
      <c r="K17" s="569"/>
      <c r="L17" s="569"/>
      <c r="M17" s="569"/>
      <c r="N17" s="569"/>
      <c r="O17" s="319" t="s">
        <v>29</v>
      </c>
      <c r="P17" s="319"/>
      <c r="Q17" s="319"/>
      <c r="R17" s="50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</row>
    <row r="18" spans="1:252" ht="20.100000000000001" customHeight="1">
      <c r="B18" s="291" t="s">
        <v>188</v>
      </c>
      <c r="C18" s="291"/>
      <c r="D18" s="291"/>
      <c r="E18" s="54">
        <v>275</v>
      </c>
      <c r="F18" s="54">
        <v>750</v>
      </c>
      <c r="G18" s="54">
        <v>105</v>
      </c>
      <c r="H18" s="565">
        <v>490</v>
      </c>
      <c r="I18" s="566"/>
      <c r="J18" s="55">
        <v>544</v>
      </c>
      <c r="K18" s="55">
        <f>((E5+F5)/2)-G5</f>
        <v>0</v>
      </c>
      <c r="L18" s="55">
        <f t="shared" ref="L18:L23" si="2">K18/50</f>
        <v>0</v>
      </c>
      <c r="M18" s="55">
        <v>1.8</v>
      </c>
      <c r="N18" s="55">
        <f t="shared" ref="N18:N23" si="3">POWER(L18,M18)</f>
        <v>0</v>
      </c>
      <c r="O18" s="513">
        <v>290</v>
      </c>
      <c r="P18" s="513"/>
      <c r="Q18" s="513"/>
      <c r="R18" s="50"/>
    </row>
    <row r="19" spans="1:252" ht="20.100000000000001" customHeight="1">
      <c r="B19" s="291"/>
      <c r="C19" s="291"/>
      <c r="D19" s="291"/>
      <c r="E19" s="56">
        <v>275</v>
      </c>
      <c r="F19" s="56">
        <v>1000</v>
      </c>
      <c r="G19" s="56">
        <v>105</v>
      </c>
      <c r="H19" s="563">
        <v>676</v>
      </c>
      <c r="I19" s="564"/>
      <c r="J19" s="55">
        <v>751</v>
      </c>
      <c r="K19" s="55">
        <f>((E5+F5)/2)-G5</f>
        <v>0</v>
      </c>
      <c r="L19" s="55">
        <f t="shared" si="2"/>
        <v>0</v>
      </c>
      <c r="M19" s="55">
        <v>1.8</v>
      </c>
      <c r="N19" s="55">
        <f t="shared" si="3"/>
        <v>0</v>
      </c>
      <c r="O19" s="540">
        <v>356</v>
      </c>
      <c r="P19" s="540"/>
      <c r="Q19" s="540"/>
      <c r="R19" s="50"/>
    </row>
    <row r="20" spans="1:252" ht="20.100000000000001" customHeight="1">
      <c r="B20" s="291"/>
      <c r="C20" s="291"/>
      <c r="D20" s="291"/>
      <c r="E20" s="54">
        <v>275</v>
      </c>
      <c r="F20" s="54">
        <v>1250</v>
      </c>
      <c r="G20" s="54">
        <v>105</v>
      </c>
      <c r="H20" s="565">
        <v>923</v>
      </c>
      <c r="I20" s="566"/>
      <c r="J20" s="55">
        <v>1025</v>
      </c>
      <c r="K20" s="55">
        <f>((E5+F5)/2)-G5</f>
        <v>0</v>
      </c>
      <c r="L20" s="55">
        <f t="shared" si="2"/>
        <v>0</v>
      </c>
      <c r="M20" s="55">
        <v>1.8</v>
      </c>
      <c r="N20" s="55">
        <f t="shared" si="3"/>
        <v>0</v>
      </c>
      <c r="O20" s="513">
        <v>548</v>
      </c>
      <c r="P20" s="513"/>
      <c r="Q20" s="513"/>
      <c r="R20" s="50"/>
    </row>
    <row r="21" spans="1:252" ht="20.100000000000001" customHeight="1">
      <c r="B21" s="291"/>
      <c r="C21" s="291"/>
      <c r="D21" s="291"/>
      <c r="E21" s="56">
        <v>275</v>
      </c>
      <c r="F21" s="56">
        <v>1500</v>
      </c>
      <c r="G21" s="56">
        <v>105</v>
      </c>
      <c r="H21" s="563">
        <v>1180</v>
      </c>
      <c r="I21" s="564"/>
      <c r="J21" s="55">
        <v>1311</v>
      </c>
      <c r="K21" s="55">
        <f>((E5+F5)/2)-G5</f>
        <v>0</v>
      </c>
      <c r="L21" s="55">
        <f t="shared" si="2"/>
        <v>0</v>
      </c>
      <c r="M21" s="55">
        <v>1.8</v>
      </c>
      <c r="N21" s="55">
        <f t="shared" si="3"/>
        <v>0</v>
      </c>
      <c r="O21" s="540">
        <v>600</v>
      </c>
      <c r="P21" s="540"/>
      <c r="Q21" s="540"/>
      <c r="R21" s="50"/>
    </row>
    <row r="22" spans="1:252" ht="20.100000000000001" customHeight="1">
      <c r="B22" s="291"/>
      <c r="C22" s="291"/>
      <c r="D22" s="291"/>
      <c r="E22" s="54">
        <v>275</v>
      </c>
      <c r="F22" s="54">
        <v>1750</v>
      </c>
      <c r="G22" s="54">
        <v>105</v>
      </c>
      <c r="H22" s="565">
        <v>1437</v>
      </c>
      <c r="I22" s="566"/>
      <c r="J22" s="55">
        <v>1597</v>
      </c>
      <c r="K22" s="55">
        <f>((E5+F5)/2)-G5</f>
        <v>0</v>
      </c>
      <c r="L22" s="55">
        <f t="shared" si="2"/>
        <v>0</v>
      </c>
      <c r="M22" s="55">
        <v>1.8</v>
      </c>
      <c r="N22" s="55">
        <f t="shared" si="3"/>
        <v>0</v>
      </c>
      <c r="O22" s="513">
        <v>650</v>
      </c>
      <c r="P22" s="513"/>
      <c r="Q22" s="513"/>
      <c r="R22" s="50"/>
    </row>
    <row r="23" spans="1:252" ht="20.100000000000001" customHeight="1">
      <c r="B23" s="291"/>
      <c r="C23" s="291"/>
      <c r="D23" s="291"/>
      <c r="E23" s="56">
        <v>275</v>
      </c>
      <c r="F23" s="56">
        <v>2000</v>
      </c>
      <c r="G23" s="56">
        <v>105</v>
      </c>
      <c r="H23" s="563">
        <v>1696</v>
      </c>
      <c r="I23" s="564"/>
      <c r="J23" s="55">
        <v>1884</v>
      </c>
      <c r="K23" s="55">
        <f>((E5+F5)/2)-G5</f>
        <v>0</v>
      </c>
      <c r="L23" s="55">
        <f t="shared" si="2"/>
        <v>0</v>
      </c>
      <c r="M23" s="55">
        <v>1.8</v>
      </c>
      <c r="N23" s="55">
        <f t="shared" si="3"/>
        <v>0</v>
      </c>
      <c r="O23" s="540">
        <v>710</v>
      </c>
      <c r="P23" s="540"/>
      <c r="Q23" s="540"/>
      <c r="R23" s="50"/>
    </row>
    <row r="24" spans="1:252" s="9" customFormat="1" ht="20.100000000000001" customHeight="1">
      <c r="A24" s="7"/>
      <c r="B24" s="50"/>
      <c r="C24" s="50"/>
      <c r="D24" s="50"/>
      <c r="E24" s="50"/>
      <c r="F24" s="50"/>
      <c r="G24" s="50"/>
      <c r="H24" s="50"/>
      <c r="I24" s="50"/>
      <c r="J24" s="52"/>
      <c r="K24" s="52"/>
      <c r="L24" s="52"/>
      <c r="M24" s="52"/>
      <c r="N24" s="52"/>
      <c r="O24" s="50"/>
      <c r="P24" s="50"/>
      <c r="Q24" s="50"/>
      <c r="R24" s="50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</row>
    <row r="25" spans="1:252" s="9" customFormat="1" ht="20.100000000000001" customHeight="1">
      <c r="A25" s="7"/>
      <c r="B25" s="50"/>
      <c r="C25" s="50"/>
      <c r="D25" s="50"/>
      <c r="E25" s="50"/>
      <c r="F25" s="50"/>
      <c r="G25" s="50"/>
      <c r="H25" s="50"/>
      <c r="I25" s="50"/>
      <c r="J25" s="52"/>
      <c r="K25" s="52"/>
      <c r="L25" s="52"/>
      <c r="M25" s="52"/>
      <c r="N25" s="52"/>
      <c r="O25" s="50"/>
      <c r="P25" s="50"/>
      <c r="Q25" s="50"/>
      <c r="R25" s="50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</row>
    <row r="26" spans="1:252" s="9" customFormat="1" ht="20.100000000000001" customHeight="1">
      <c r="A26" s="7"/>
      <c r="B26" s="50"/>
      <c r="C26" s="50"/>
      <c r="D26" s="50"/>
      <c r="E26" s="50"/>
      <c r="F26" s="50"/>
      <c r="G26" s="50"/>
      <c r="H26" s="50"/>
      <c r="I26" s="50"/>
      <c r="J26" s="52"/>
      <c r="K26" s="52"/>
      <c r="L26" s="52"/>
      <c r="M26" s="52"/>
      <c r="N26" s="52"/>
      <c r="O26" s="50"/>
      <c r="P26" s="50"/>
      <c r="Q26" s="50"/>
      <c r="R26" s="50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</row>
    <row r="27" spans="1:252" s="9" customFormat="1" ht="20.100000000000001" customHeight="1">
      <c r="A27" s="7"/>
      <c r="B27" s="57" t="s">
        <v>139</v>
      </c>
      <c r="C27" s="58"/>
      <c r="D27" s="58"/>
      <c r="E27" s="58"/>
      <c r="F27" s="58"/>
      <c r="G27" s="58"/>
      <c r="H27" s="58"/>
      <c r="I27" s="58"/>
      <c r="J27" s="59"/>
      <c r="K27" s="59"/>
      <c r="L27" s="59"/>
      <c r="M27" s="59"/>
      <c r="N27" s="59"/>
      <c r="O27" s="58"/>
      <c r="P27" s="58"/>
      <c r="Q27" s="58"/>
      <c r="R27" s="50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</row>
    <row r="28" spans="1:252" s="9" customFormat="1" ht="20.100000000000001" customHeight="1">
      <c r="A28" s="7"/>
      <c r="B28" s="57" t="s">
        <v>140</v>
      </c>
      <c r="C28" s="58"/>
      <c r="D28" s="58"/>
      <c r="E28" s="58"/>
      <c r="F28" s="58"/>
      <c r="G28" s="58"/>
      <c r="H28" s="58"/>
      <c r="I28" s="60"/>
      <c r="J28" s="61"/>
      <c r="K28" s="61"/>
      <c r="L28" s="61"/>
      <c r="M28" s="61"/>
      <c r="N28" s="61"/>
      <c r="O28" s="62"/>
      <c r="P28" s="60"/>
      <c r="Q28" s="63" t="s">
        <v>69</v>
      </c>
      <c r="R28" s="64"/>
      <c r="S28" s="29"/>
      <c r="T28" s="29"/>
      <c r="U28" s="29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</row>
    <row r="29" spans="1:252" s="9" customFormat="1" ht="20.100000000000001" customHeight="1">
      <c r="A29" s="7"/>
      <c r="B29" s="7"/>
      <c r="C29" s="7"/>
      <c r="D29" s="7"/>
      <c r="E29" s="7"/>
      <c r="F29" s="7"/>
      <c r="G29" s="7"/>
      <c r="H29" s="7"/>
      <c r="I29" s="7"/>
      <c r="J29" s="19"/>
      <c r="K29" s="19"/>
      <c r="L29" s="19"/>
      <c r="M29" s="19"/>
      <c r="N29" s="19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</row>
    <row r="30" spans="1:252" s="9" customFormat="1" ht="20.100000000000001" customHeight="1">
      <c r="A30" s="7"/>
      <c r="B30" s="7"/>
      <c r="C30" s="7"/>
      <c r="D30" s="7"/>
      <c r="E30" s="7"/>
      <c r="F30" s="7"/>
      <c r="G30" s="7"/>
      <c r="H30" s="7"/>
      <c r="I30" s="7"/>
      <c r="J30" s="19"/>
      <c r="K30" s="19"/>
      <c r="L30" s="19"/>
      <c r="M30" s="19"/>
      <c r="N30" s="19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</row>
    <row r="31" spans="1:252" s="9" customFormat="1" ht="20.100000000000001" customHeight="1">
      <c r="A31" s="7"/>
      <c r="B31" s="7"/>
      <c r="C31" s="7"/>
      <c r="D31" s="7"/>
      <c r="E31" s="7"/>
      <c r="F31" s="7"/>
      <c r="G31" s="7"/>
      <c r="H31" s="7"/>
      <c r="I31" s="7"/>
      <c r="J31" s="19"/>
      <c r="K31" s="19"/>
      <c r="L31" s="19"/>
      <c r="M31" s="19"/>
      <c r="N31" s="19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</row>
    <row r="32" spans="1:252" s="9" customFormat="1" ht="20.100000000000001" customHeight="1">
      <c r="A32" s="7"/>
      <c r="B32" s="7"/>
      <c r="C32" s="7"/>
      <c r="D32" s="7"/>
      <c r="E32" s="7"/>
      <c r="F32" s="7"/>
      <c r="G32" s="7"/>
      <c r="H32" s="7"/>
      <c r="I32" s="7"/>
      <c r="J32" s="19"/>
      <c r="K32" s="19"/>
      <c r="L32" s="19"/>
      <c r="M32" s="19"/>
      <c r="N32" s="19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</row>
    <row r="33" spans="1:252" s="9" customFormat="1" ht="20.100000000000001" customHeight="1">
      <c r="A33" s="7"/>
      <c r="B33" s="7"/>
      <c r="C33" s="7"/>
      <c r="D33" s="7"/>
      <c r="E33" s="7"/>
      <c r="F33" s="7"/>
      <c r="G33" s="7"/>
      <c r="H33" s="7"/>
      <c r="I33" s="7"/>
      <c r="J33" s="19"/>
      <c r="K33" s="19"/>
      <c r="L33" s="19"/>
      <c r="M33" s="19"/>
      <c r="N33" s="19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</row>
    <row r="34" spans="1:252" s="9" customFormat="1" ht="20.100000000000001" customHeight="1">
      <c r="A34" s="7"/>
      <c r="B34" s="7"/>
      <c r="C34" s="7"/>
      <c r="D34" s="7"/>
      <c r="E34" s="7"/>
      <c r="F34" s="7"/>
      <c r="G34" s="7"/>
      <c r="H34" s="7"/>
      <c r="I34" s="7"/>
      <c r="J34" s="19"/>
      <c r="K34" s="19"/>
      <c r="L34" s="19"/>
      <c r="M34" s="19"/>
      <c r="N34" s="19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</row>
    <row r="35" spans="1:252" s="9" customFormat="1" ht="20.100000000000001" customHeight="1">
      <c r="A35" s="7"/>
      <c r="B35" s="7"/>
      <c r="C35" s="7"/>
      <c r="D35" s="7"/>
      <c r="E35" s="7"/>
      <c r="F35" s="7"/>
      <c r="G35" s="7"/>
      <c r="H35" s="7"/>
      <c r="I35" s="7"/>
      <c r="J35" s="19"/>
      <c r="K35" s="19"/>
      <c r="L35" s="19"/>
      <c r="M35" s="19"/>
      <c r="N35" s="19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</row>
    <row r="36" spans="1:252" s="9" customFormat="1" ht="20.100000000000001" customHeight="1">
      <c r="A36" s="7"/>
      <c r="B36" s="7"/>
      <c r="C36" s="7"/>
      <c r="D36" s="7"/>
      <c r="E36" s="7"/>
      <c r="F36" s="7"/>
      <c r="G36" s="7"/>
      <c r="H36" s="7"/>
      <c r="I36" s="7"/>
      <c r="J36" s="19"/>
      <c r="K36" s="19"/>
      <c r="L36" s="19"/>
      <c r="M36" s="19"/>
      <c r="N36" s="19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</row>
    <row r="37" spans="1:252" s="9" customFormat="1" ht="20.100000000000001" customHeight="1">
      <c r="A37" s="7"/>
      <c r="B37" s="7"/>
      <c r="C37" s="7"/>
      <c r="D37" s="7"/>
      <c r="E37" s="7"/>
      <c r="F37" s="7"/>
      <c r="G37" s="7"/>
      <c r="H37" s="7"/>
      <c r="I37" s="7"/>
      <c r="J37" s="19"/>
      <c r="K37" s="19"/>
      <c r="L37" s="19"/>
      <c r="M37" s="19"/>
      <c r="N37" s="19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</row>
    <row r="38" spans="1:252" s="9" customFormat="1" ht="20.100000000000001" customHeight="1">
      <c r="A38" s="7"/>
      <c r="B38" s="7"/>
      <c r="C38" s="7"/>
      <c r="D38" s="7"/>
      <c r="E38" s="7"/>
      <c r="F38" s="7"/>
      <c r="G38" s="7"/>
      <c r="H38" s="7"/>
      <c r="I38" s="7"/>
      <c r="J38" s="19"/>
      <c r="K38" s="19"/>
      <c r="L38" s="19"/>
      <c r="M38" s="19"/>
      <c r="N38" s="19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</row>
    <row r="39" spans="1:252" s="9" customFormat="1" ht="20.100000000000001" customHeight="1">
      <c r="A39" s="7"/>
      <c r="B39" s="7"/>
      <c r="C39" s="7"/>
      <c r="D39" s="7"/>
      <c r="E39" s="7"/>
      <c r="F39" s="7"/>
      <c r="G39" s="7"/>
      <c r="H39" s="7"/>
      <c r="I39" s="7"/>
      <c r="J39" s="19"/>
      <c r="K39" s="19"/>
      <c r="L39" s="19"/>
      <c r="M39" s="19"/>
      <c r="N39" s="19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</row>
    <row r="40" spans="1:252" s="9" customFormat="1" ht="20.100000000000001" customHeight="1">
      <c r="A40" s="7"/>
      <c r="B40" s="7"/>
      <c r="C40" s="7"/>
      <c r="D40" s="7"/>
      <c r="E40" s="7"/>
      <c r="F40" s="7"/>
      <c r="G40" s="7"/>
      <c r="H40" s="7"/>
      <c r="I40" s="7"/>
      <c r="J40" s="19"/>
      <c r="K40" s="19"/>
      <c r="L40" s="19"/>
      <c r="M40" s="19"/>
      <c r="N40" s="19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</row>
    <row r="41" spans="1:252" s="9" customFormat="1" ht="20.100000000000001" customHeight="1">
      <c r="A41" s="7"/>
      <c r="B41" s="7"/>
      <c r="C41" s="7"/>
      <c r="D41" s="7"/>
      <c r="E41" s="7"/>
      <c r="F41" s="7"/>
      <c r="G41" s="7"/>
      <c r="H41" s="7"/>
      <c r="I41" s="7"/>
      <c r="J41" s="19"/>
      <c r="K41" s="19"/>
      <c r="L41" s="19"/>
      <c r="M41" s="19"/>
      <c r="N41" s="19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</row>
    <row r="42" spans="1:252" s="9" customFormat="1" ht="20.100000000000001" customHeight="1">
      <c r="A42" s="7"/>
      <c r="B42" s="7"/>
      <c r="C42" s="7"/>
      <c r="D42" s="7"/>
      <c r="E42" s="7"/>
      <c r="F42" s="7"/>
      <c r="G42" s="7"/>
      <c r="H42" s="7"/>
      <c r="I42" s="7"/>
      <c r="J42" s="19"/>
      <c r="K42" s="19"/>
      <c r="L42" s="19"/>
      <c r="M42" s="19"/>
      <c r="N42" s="19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</row>
    <row r="43" spans="1:252" s="9" customFormat="1" ht="20.100000000000001" customHeight="1">
      <c r="A43" s="7"/>
      <c r="B43" s="7"/>
      <c r="C43" s="7"/>
      <c r="D43" s="7"/>
      <c r="E43" s="7"/>
      <c r="F43" s="7"/>
      <c r="G43" s="7"/>
      <c r="H43" s="7"/>
      <c r="I43" s="7"/>
      <c r="J43" s="19"/>
      <c r="K43" s="19"/>
      <c r="L43" s="19"/>
      <c r="M43" s="19"/>
      <c r="N43" s="19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</row>
    <row r="44" spans="1:252" s="9" customFormat="1" ht="20.100000000000001" customHeight="1">
      <c r="A44" s="7"/>
      <c r="B44" s="7"/>
      <c r="C44" s="7"/>
      <c r="D44" s="7"/>
      <c r="E44" s="7"/>
      <c r="F44" s="7"/>
      <c r="G44" s="7"/>
      <c r="H44" s="7"/>
      <c r="I44" s="7"/>
      <c r="J44" s="19"/>
      <c r="K44" s="19"/>
      <c r="L44" s="19"/>
      <c r="M44" s="19"/>
      <c r="N44" s="19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</row>
    <row r="45" spans="1:252" s="9" customFormat="1" ht="20.100000000000001" customHeight="1">
      <c r="A45" s="7"/>
      <c r="B45" s="7"/>
      <c r="C45" s="7"/>
      <c r="D45" s="7"/>
      <c r="E45" s="7"/>
      <c r="F45" s="7"/>
      <c r="G45" s="7"/>
      <c r="H45" s="7"/>
      <c r="I45" s="7"/>
      <c r="J45" s="19"/>
      <c r="K45" s="19"/>
      <c r="L45" s="19"/>
      <c r="M45" s="19"/>
      <c r="N45" s="19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</row>
    <row r="46" spans="1:252" s="9" customFormat="1" ht="20.100000000000001" customHeight="1">
      <c r="A46" s="7"/>
      <c r="B46" s="7"/>
      <c r="C46" s="7"/>
      <c r="D46" s="7"/>
      <c r="E46" s="7"/>
      <c r="F46" s="7"/>
      <c r="G46" s="7"/>
      <c r="H46" s="7"/>
      <c r="I46" s="7"/>
      <c r="J46" s="19"/>
      <c r="K46" s="19"/>
      <c r="L46" s="19"/>
      <c r="M46" s="19"/>
      <c r="N46" s="19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</row>
    <row r="47" spans="1:252" s="9" customFormat="1" ht="20.100000000000001" customHeight="1">
      <c r="A47" s="7"/>
      <c r="B47" s="7"/>
      <c r="C47" s="7"/>
      <c r="D47" s="7"/>
      <c r="E47" s="7"/>
      <c r="F47" s="7"/>
      <c r="G47" s="7"/>
      <c r="H47" s="7"/>
      <c r="I47" s="7"/>
      <c r="J47" s="19"/>
      <c r="K47" s="19"/>
      <c r="L47" s="19"/>
      <c r="M47" s="19"/>
      <c r="N47" s="19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</row>
    <row r="48" spans="1:252" s="9" customFormat="1" ht="20.100000000000001" customHeight="1">
      <c r="A48" s="7"/>
      <c r="B48" s="7"/>
      <c r="C48" s="7"/>
      <c r="D48" s="7"/>
      <c r="E48" s="7"/>
      <c r="F48" s="7"/>
      <c r="G48" s="7"/>
      <c r="H48" s="7"/>
      <c r="I48" s="7"/>
      <c r="J48" s="19"/>
      <c r="K48" s="19"/>
      <c r="L48" s="19"/>
      <c r="M48" s="19"/>
      <c r="N48" s="19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</row>
    <row r="49" spans="1:252" s="9" customFormat="1" ht="20.100000000000001" customHeight="1">
      <c r="A49" s="7"/>
      <c r="B49" s="7"/>
      <c r="C49" s="7"/>
      <c r="D49" s="7"/>
      <c r="E49" s="7"/>
      <c r="F49" s="7"/>
      <c r="G49" s="7"/>
      <c r="H49" s="7"/>
      <c r="I49" s="7"/>
      <c r="J49" s="19"/>
      <c r="K49" s="19"/>
      <c r="L49" s="19"/>
      <c r="M49" s="19"/>
      <c r="N49" s="19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</row>
    <row r="50" spans="1:252" s="9" customFormat="1" ht="20.100000000000001" customHeight="1">
      <c r="A50" s="7"/>
      <c r="B50" s="7"/>
      <c r="C50" s="7"/>
      <c r="D50" s="7"/>
      <c r="E50" s="7"/>
      <c r="F50" s="7"/>
      <c r="G50" s="7"/>
      <c r="H50" s="7"/>
      <c r="I50" s="7"/>
      <c r="J50" s="19"/>
      <c r="K50" s="19"/>
      <c r="L50" s="19"/>
      <c r="M50" s="19"/>
      <c r="N50" s="19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</row>
    <row r="51" spans="1:252" s="9" customFormat="1" ht="20.100000000000001" customHeight="1">
      <c r="A51" s="7"/>
      <c r="B51" s="7"/>
      <c r="C51" s="7"/>
      <c r="D51" s="7"/>
      <c r="E51" s="7"/>
      <c r="F51" s="7"/>
      <c r="G51" s="7"/>
      <c r="H51" s="7"/>
      <c r="I51" s="7"/>
      <c r="J51" s="19"/>
      <c r="K51" s="19"/>
      <c r="L51" s="19"/>
      <c r="M51" s="19"/>
      <c r="N51" s="19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</row>
    <row r="52" spans="1:252" s="9" customFormat="1" ht="20.100000000000001" customHeight="1">
      <c r="A52" s="7"/>
      <c r="B52" s="7"/>
      <c r="C52" s="7"/>
      <c r="D52" s="7"/>
      <c r="E52" s="7"/>
      <c r="F52" s="7"/>
      <c r="G52" s="7"/>
      <c r="H52" s="7"/>
      <c r="I52" s="7"/>
      <c r="J52" s="19"/>
      <c r="K52" s="19"/>
      <c r="L52" s="19"/>
      <c r="M52" s="19"/>
      <c r="N52" s="19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</row>
    <row r="53" spans="1:252" s="9" customFormat="1" ht="20.100000000000001" customHeight="1">
      <c r="A53" s="7"/>
      <c r="B53" s="7"/>
      <c r="C53" s="7"/>
      <c r="D53" s="7"/>
      <c r="E53" s="7"/>
      <c r="F53" s="7"/>
      <c r="G53" s="7"/>
      <c r="H53" s="7"/>
      <c r="I53" s="7"/>
      <c r="J53" s="19"/>
      <c r="K53" s="19"/>
      <c r="L53" s="19"/>
      <c r="M53" s="19"/>
      <c r="N53" s="19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</row>
    <row r="54" spans="1:252" s="9" customFormat="1" ht="20.100000000000001" customHeight="1">
      <c r="A54" s="7"/>
      <c r="B54" s="7"/>
      <c r="C54" s="7"/>
      <c r="D54" s="7"/>
      <c r="E54" s="7"/>
      <c r="F54" s="7"/>
      <c r="G54" s="7"/>
      <c r="H54" s="7"/>
      <c r="I54" s="7"/>
      <c r="J54" s="19"/>
      <c r="K54" s="19"/>
      <c r="L54" s="19"/>
      <c r="M54" s="19"/>
      <c r="N54" s="19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</row>
    <row r="55" spans="1:252" s="9" customFormat="1" ht="20.100000000000001" customHeight="1">
      <c r="A55" s="7"/>
      <c r="B55" s="7"/>
      <c r="C55" s="7"/>
      <c r="D55" s="7"/>
      <c r="E55" s="7"/>
      <c r="F55" s="7"/>
      <c r="G55" s="7"/>
      <c r="H55" s="7"/>
      <c r="I55" s="7"/>
      <c r="J55" s="19"/>
      <c r="K55" s="19"/>
      <c r="L55" s="19"/>
      <c r="M55" s="19"/>
      <c r="N55" s="19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</row>
    <row r="56" spans="1:252" s="9" customFormat="1" ht="20.100000000000001" customHeight="1">
      <c r="A56" s="7"/>
      <c r="B56" s="7"/>
      <c r="C56" s="7"/>
      <c r="D56" s="7"/>
      <c r="E56" s="7"/>
      <c r="F56" s="7"/>
      <c r="G56" s="7"/>
      <c r="H56" s="7"/>
      <c r="I56" s="7"/>
      <c r="J56" s="19"/>
      <c r="K56" s="19"/>
      <c r="L56" s="19"/>
      <c r="M56" s="19"/>
      <c r="N56" s="19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</row>
    <row r="57" spans="1:252" s="9" customFormat="1" ht="20.100000000000001" customHeight="1">
      <c r="A57" s="7"/>
      <c r="B57" s="7"/>
      <c r="C57" s="7"/>
      <c r="D57" s="7"/>
      <c r="E57" s="7"/>
      <c r="F57" s="7"/>
      <c r="G57" s="7"/>
      <c r="H57" s="7"/>
      <c r="I57" s="7"/>
      <c r="J57" s="19"/>
      <c r="K57" s="19"/>
      <c r="L57" s="19"/>
      <c r="M57" s="19"/>
      <c r="N57" s="19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</row>
    <row r="58" spans="1:252" s="9" customFormat="1" ht="20.100000000000001" customHeight="1">
      <c r="A58" s="7"/>
      <c r="B58" s="7"/>
      <c r="C58" s="7"/>
      <c r="D58" s="7"/>
      <c r="E58" s="7"/>
      <c r="F58" s="7"/>
      <c r="G58" s="7"/>
      <c r="H58" s="7"/>
      <c r="I58" s="7"/>
      <c r="J58" s="19"/>
      <c r="K58" s="19"/>
      <c r="L58" s="19"/>
      <c r="M58" s="19"/>
      <c r="N58" s="19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</row>
    <row r="59" spans="1:252" s="9" customFormat="1" ht="20.100000000000001" customHeight="1">
      <c r="A59" s="7"/>
      <c r="B59" s="7"/>
      <c r="C59" s="7"/>
      <c r="D59" s="7"/>
      <c r="E59" s="7"/>
      <c r="F59" s="7"/>
      <c r="G59" s="7"/>
      <c r="H59" s="7"/>
      <c r="I59" s="7"/>
      <c r="J59" s="19"/>
      <c r="K59" s="19"/>
      <c r="L59" s="19"/>
      <c r="M59" s="19"/>
      <c r="N59" s="19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</row>
    <row r="60" spans="1:252" s="9" customFormat="1" ht="20.100000000000001" customHeight="1">
      <c r="A60" s="7"/>
      <c r="B60" s="7"/>
      <c r="C60" s="7"/>
      <c r="D60" s="7"/>
      <c r="E60" s="7"/>
      <c r="F60" s="7"/>
      <c r="G60" s="7"/>
      <c r="H60" s="7"/>
      <c r="I60" s="7"/>
      <c r="J60" s="19"/>
      <c r="K60" s="19"/>
      <c r="L60" s="19"/>
      <c r="M60" s="19"/>
      <c r="N60" s="19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</row>
    <row r="61" spans="1:252" s="9" customFormat="1" ht="20.100000000000001" customHeight="1">
      <c r="A61" s="7"/>
      <c r="B61" s="7"/>
      <c r="C61" s="7"/>
      <c r="D61" s="7"/>
      <c r="E61" s="7"/>
      <c r="F61" s="7"/>
      <c r="G61" s="7"/>
      <c r="H61" s="7"/>
      <c r="I61" s="7"/>
      <c r="J61" s="19"/>
      <c r="K61" s="19"/>
      <c r="L61" s="19"/>
      <c r="M61" s="19"/>
      <c r="N61" s="19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</row>
    <row r="62" spans="1:252" s="9" customFormat="1" ht="20.100000000000001" customHeight="1">
      <c r="A62" s="7"/>
      <c r="B62" s="7"/>
      <c r="C62" s="7"/>
      <c r="D62" s="7"/>
      <c r="E62" s="7"/>
      <c r="F62" s="7"/>
      <c r="G62" s="7"/>
      <c r="H62" s="7"/>
      <c r="I62" s="7"/>
      <c r="J62" s="19"/>
      <c r="K62" s="19"/>
      <c r="L62" s="19"/>
      <c r="M62" s="19"/>
      <c r="N62" s="19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</row>
    <row r="63" spans="1:252" s="9" customFormat="1" ht="20.100000000000001" customHeight="1">
      <c r="A63" s="7"/>
      <c r="B63" s="7"/>
      <c r="C63" s="7"/>
      <c r="D63" s="7"/>
      <c r="E63" s="7"/>
      <c r="F63" s="7"/>
      <c r="G63" s="7"/>
      <c r="H63" s="7"/>
      <c r="I63" s="7"/>
      <c r="J63" s="19"/>
      <c r="K63" s="19"/>
      <c r="L63" s="19"/>
      <c r="M63" s="19"/>
      <c r="N63" s="19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</row>
    <row r="64" spans="1:252" s="9" customFormat="1" ht="20.100000000000001" customHeight="1">
      <c r="A64" s="7"/>
      <c r="B64" s="7"/>
      <c r="C64" s="7"/>
      <c r="D64" s="7"/>
      <c r="E64" s="7"/>
      <c r="F64" s="7"/>
      <c r="G64" s="7"/>
      <c r="H64" s="7"/>
      <c r="I64" s="7"/>
      <c r="J64" s="19"/>
      <c r="K64" s="19"/>
      <c r="L64" s="19"/>
      <c r="M64" s="19"/>
      <c r="N64" s="19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</row>
    <row r="65" spans="1:252" s="9" customFormat="1" ht="20.100000000000001" customHeight="1">
      <c r="A65" s="7"/>
      <c r="B65" s="7"/>
      <c r="C65" s="7"/>
      <c r="D65" s="7"/>
      <c r="E65" s="7"/>
      <c r="F65" s="7"/>
      <c r="G65" s="7"/>
      <c r="H65" s="7"/>
      <c r="I65" s="7"/>
      <c r="J65" s="19"/>
      <c r="K65" s="19"/>
      <c r="L65" s="19"/>
      <c r="M65" s="19"/>
      <c r="N65" s="19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</row>
    <row r="66" spans="1:252" s="9" customFormat="1" ht="20.100000000000001" customHeight="1">
      <c r="A66" s="7"/>
      <c r="B66" s="7"/>
      <c r="C66" s="7"/>
      <c r="D66" s="7"/>
      <c r="E66" s="7"/>
      <c r="F66" s="7"/>
      <c r="G66" s="7"/>
      <c r="H66" s="7"/>
      <c r="I66" s="7"/>
      <c r="J66" s="19"/>
      <c r="K66" s="19"/>
      <c r="L66" s="19"/>
      <c r="M66" s="19"/>
      <c r="N66" s="19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</row>
    <row r="67" spans="1:252" s="9" customFormat="1" ht="20.100000000000001" customHeight="1">
      <c r="A67" s="7"/>
      <c r="B67" s="7"/>
      <c r="C67" s="7"/>
      <c r="D67" s="7"/>
      <c r="E67" s="7"/>
      <c r="F67" s="7"/>
      <c r="G67" s="7"/>
      <c r="H67" s="7"/>
      <c r="I67" s="7"/>
      <c r="J67" s="19"/>
      <c r="K67" s="19"/>
      <c r="L67" s="19"/>
      <c r="M67" s="19"/>
      <c r="N67" s="19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</row>
    <row r="68" spans="1:252" s="9" customFormat="1" ht="20.100000000000001" customHeight="1">
      <c r="A68" s="7"/>
      <c r="B68" s="7"/>
      <c r="C68" s="7"/>
      <c r="D68" s="7"/>
      <c r="E68" s="7"/>
      <c r="F68" s="7"/>
      <c r="G68" s="7"/>
      <c r="H68" s="7"/>
      <c r="I68" s="7"/>
      <c r="J68" s="19"/>
      <c r="K68" s="19"/>
      <c r="L68" s="19"/>
      <c r="M68" s="19"/>
      <c r="N68" s="19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</row>
    <row r="69" spans="1:252" s="9" customFormat="1" ht="20.100000000000001" customHeight="1">
      <c r="A69" s="7"/>
      <c r="B69" s="7"/>
      <c r="C69" s="7"/>
      <c r="D69" s="7"/>
      <c r="E69" s="7"/>
      <c r="F69" s="7"/>
      <c r="G69" s="7"/>
      <c r="H69" s="7"/>
      <c r="I69" s="7"/>
      <c r="J69" s="19"/>
      <c r="K69" s="19"/>
      <c r="L69" s="19"/>
      <c r="M69" s="19"/>
      <c r="N69" s="19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</row>
    <row r="70" spans="1:252" s="9" customFormat="1" ht="20.100000000000001" customHeight="1">
      <c r="A70" s="7"/>
      <c r="B70" s="7"/>
      <c r="C70" s="7"/>
      <c r="D70" s="7"/>
      <c r="E70" s="7"/>
      <c r="F70" s="7"/>
      <c r="G70" s="7"/>
      <c r="H70" s="7"/>
      <c r="I70" s="7"/>
      <c r="J70" s="19"/>
      <c r="K70" s="19"/>
      <c r="L70" s="19"/>
      <c r="M70" s="19"/>
      <c r="N70" s="19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</row>
    <row r="71" spans="1:252" s="9" customFormat="1" ht="20.100000000000001" customHeight="1">
      <c r="A71" s="7"/>
      <c r="B71" s="7"/>
      <c r="C71" s="7"/>
      <c r="D71" s="7"/>
      <c r="E71" s="7"/>
      <c r="F71" s="7"/>
      <c r="G71" s="7"/>
      <c r="H71" s="7"/>
      <c r="I71" s="7"/>
      <c r="J71" s="19"/>
      <c r="K71" s="19"/>
      <c r="L71" s="19"/>
      <c r="M71" s="19"/>
      <c r="N71" s="19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</row>
    <row r="72" spans="1:252" s="9" customFormat="1" ht="20.100000000000001" customHeight="1">
      <c r="A72" s="7"/>
      <c r="B72" s="7"/>
      <c r="C72" s="7"/>
      <c r="D72" s="7"/>
      <c r="E72" s="7"/>
      <c r="F72" s="7"/>
      <c r="G72" s="7"/>
      <c r="H72" s="7"/>
      <c r="I72" s="7"/>
      <c r="J72" s="19"/>
      <c r="K72" s="19"/>
      <c r="L72" s="19"/>
      <c r="M72" s="19"/>
      <c r="N72" s="19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</row>
    <row r="73" spans="1:252" s="9" customFormat="1" ht="20.100000000000001" customHeight="1">
      <c r="A73" s="7"/>
      <c r="B73" s="7"/>
      <c r="C73" s="7"/>
      <c r="D73" s="7"/>
      <c r="E73" s="7"/>
      <c r="F73" s="7"/>
      <c r="G73" s="7"/>
      <c r="H73" s="7"/>
      <c r="I73" s="7"/>
      <c r="J73" s="19"/>
      <c r="K73" s="19"/>
      <c r="L73" s="19"/>
      <c r="M73" s="19"/>
      <c r="N73" s="19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</row>
    <row r="74" spans="1:252" s="9" customFormat="1" ht="20.100000000000001" customHeight="1">
      <c r="A74" s="7"/>
      <c r="B74" s="7"/>
      <c r="C74" s="7"/>
      <c r="D74" s="7"/>
      <c r="E74" s="7"/>
      <c r="F74" s="7"/>
      <c r="G74" s="7"/>
      <c r="H74" s="7"/>
      <c r="I74" s="7"/>
      <c r="J74" s="19"/>
      <c r="K74" s="19"/>
      <c r="L74" s="19"/>
      <c r="M74" s="19"/>
      <c r="N74" s="19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</row>
    <row r="75" spans="1:252" s="9" customFormat="1" ht="20.100000000000001" customHeight="1">
      <c r="A75" s="7"/>
      <c r="B75" s="7"/>
      <c r="C75" s="7"/>
      <c r="D75" s="7"/>
      <c r="E75" s="7"/>
      <c r="F75" s="7"/>
      <c r="G75" s="7"/>
      <c r="H75" s="7"/>
      <c r="I75" s="7"/>
      <c r="J75" s="19"/>
      <c r="K75" s="19"/>
      <c r="L75" s="19"/>
      <c r="M75" s="19"/>
      <c r="N75" s="19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</row>
    <row r="76" spans="1:252" s="9" customFormat="1" ht="20.100000000000001" customHeight="1">
      <c r="A76" s="7"/>
      <c r="B76" s="7"/>
      <c r="C76" s="7"/>
      <c r="D76" s="7"/>
      <c r="E76" s="7"/>
      <c r="F76" s="7"/>
      <c r="G76" s="7"/>
      <c r="H76" s="7"/>
      <c r="I76" s="7"/>
      <c r="J76" s="19"/>
      <c r="K76" s="19"/>
      <c r="L76" s="19"/>
      <c r="M76" s="19"/>
      <c r="N76" s="19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</row>
    <row r="77" spans="1:252" s="9" customFormat="1" ht="20.100000000000001" customHeight="1">
      <c r="A77" s="7"/>
      <c r="B77" s="7"/>
      <c r="C77" s="7"/>
      <c r="D77" s="7"/>
      <c r="E77" s="7"/>
      <c r="F77" s="7"/>
      <c r="G77" s="7"/>
      <c r="H77" s="7"/>
      <c r="I77" s="7"/>
      <c r="J77" s="19"/>
      <c r="K77" s="19"/>
      <c r="L77" s="19"/>
      <c r="M77" s="19"/>
      <c r="N77" s="19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</row>
    <row r="78" spans="1:252" s="9" customFormat="1" ht="20.100000000000001" customHeight="1">
      <c r="A78" s="7"/>
      <c r="B78" s="7"/>
      <c r="C78" s="7"/>
      <c r="D78" s="7"/>
      <c r="E78" s="7"/>
      <c r="F78" s="7"/>
      <c r="G78" s="7"/>
      <c r="H78" s="7"/>
      <c r="I78" s="7"/>
      <c r="J78" s="19"/>
      <c r="K78" s="19"/>
      <c r="L78" s="19"/>
      <c r="M78" s="19"/>
      <c r="N78" s="19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</row>
    <row r="79" spans="1:252" s="9" customFormat="1" ht="20.100000000000001" customHeight="1">
      <c r="A79" s="7"/>
      <c r="B79" s="7"/>
      <c r="C79" s="7"/>
      <c r="D79" s="7"/>
      <c r="E79" s="7"/>
      <c r="F79" s="7"/>
      <c r="G79" s="7"/>
      <c r="H79" s="7"/>
      <c r="I79" s="7"/>
      <c r="J79" s="19"/>
      <c r="K79" s="19"/>
      <c r="L79" s="19"/>
      <c r="M79" s="19"/>
      <c r="N79" s="19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</row>
    <row r="80" spans="1:252" s="9" customFormat="1" ht="20.100000000000001" customHeight="1">
      <c r="A80" s="7"/>
      <c r="B80" s="7"/>
      <c r="C80" s="7"/>
      <c r="D80" s="7"/>
      <c r="E80" s="7"/>
      <c r="F80" s="7"/>
      <c r="G80" s="7"/>
      <c r="H80" s="7"/>
      <c r="I80" s="7"/>
      <c r="J80" s="19"/>
      <c r="K80" s="19"/>
      <c r="L80" s="19"/>
      <c r="M80" s="19"/>
      <c r="N80" s="19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</row>
    <row r="81" spans="1:252" s="9" customFormat="1" ht="20.100000000000001" customHeight="1">
      <c r="A81" s="7"/>
      <c r="B81" s="7"/>
      <c r="C81" s="7"/>
      <c r="D81" s="7"/>
      <c r="E81" s="7"/>
      <c r="F81" s="7"/>
      <c r="G81" s="7"/>
      <c r="H81" s="7"/>
      <c r="I81" s="7"/>
      <c r="J81" s="19"/>
      <c r="K81" s="19"/>
      <c r="L81" s="19"/>
      <c r="M81" s="19"/>
      <c r="N81" s="19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</row>
    <row r="82" spans="1:252" s="9" customFormat="1" ht="20.100000000000001" customHeight="1">
      <c r="A82" s="7"/>
      <c r="B82" s="7"/>
      <c r="C82" s="7"/>
      <c r="D82" s="7"/>
      <c r="E82" s="7"/>
      <c r="F82" s="7"/>
      <c r="G82" s="7"/>
      <c r="H82" s="7"/>
      <c r="I82" s="7"/>
      <c r="J82" s="19"/>
      <c r="K82" s="19"/>
      <c r="L82" s="19"/>
      <c r="M82" s="19"/>
      <c r="N82" s="19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</row>
    <row r="83" spans="1:252" s="9" customFormat="1" ht="20.100000000000001" customHeight="1">
      <c r="A83" s="7"/>
      <c r="B83" s="7"/>
      <c r="C83" s="7"/>
      <c r="D83" s="7"/>
      <c r="E83" s="7"/>
      <c r="F83" s="7"/>
      <c r="G83" s="7"/>
      <c r="H83" s="7"/>
      <c r="I83" s="7"/>
      <c r="J83" s="19"/>
      <c r="K83" s="19"/>
      <c r="L83" s="19"/>
      <c r="M83" s="19"/>
      <c r="N83" s="19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</row>
    <row r="84" spans="1:252" s="9" customFormat="1" ht="20.100000000000001" customHeight="1">
      <c r="A84" s="7"/>
      <c r="B84" s="7"/>
      <c r="C84" s="7"/>
      <c r="D84" s="7"/>
      <c r="E84" s="7"/>
      <c r="F84" s="7"/>
      <c r="G84" s="7"/>
      <c r="H84" s="7"/>
      <c r="I84" s="7"/>
      <c r="J84" s="19"/>
      <c r="K84" s="19"/>
      <c r="L84" s="19"/>
      <c r="M84" s="19"/>
      <c r="N84" s="19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</row>
    <row r="85" spans="1:252" s="9" customFormat="1" ht="20.100000000000001" customHeight="1">
      <c r="A85" s="7"/>
      <c r="B85" s="7"/>
      <c r="C85" s="7"/>
      <c r="D85" s="7"/>
      <c r="E85" s="7"/>
      <c r="F85" s="7"/>
      <c r="G85" s="7"/>
      <c r="H85" s="7"/>
      <c r="I85" s="7"/>
      <c r="J85" s="19"/>
      <c r="K85" s="19"/>
      <c r="L85" s="19"/>
      <c r="M85" s="19"/>
      <c r="N85" s="19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</row>
    <row r="86" spans="1:252" s="9" customFormat="1" ht="20.100000000000001" customHeight="1">
      <c r="A86" s="7"/>
      <c r="B86" s="7"/>
      <c r="C86" s="7"/>
      <c r="D86" s="7"/>
      <c r="E86" s="7"/>
      <c r="F86" s="7"/>
      <c r="G86" s="7"/>
      <c r="H86" s="7"/>
      <c r="I86" s="7"/>
      <c r="J86" s="19"/>
      <c r="K86" s="19"/>
      <c r="L86" s="19"/>
      <c r="M86" s="19"/>
      <c r="N86" s="19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</row>
    <row r="87" spans="1:252" s="9" customFormat="1" ht="20.100000000000001" customHeight="1">
      <c r="A87" s="7"/>
      <c r="B87" s="7"/>
      <c r="C87" s="7"/>
      <c r="D87" s="7"/>
      <c r="E87" s="7"/>
      <c r="F87" s="7"/>
      <c r="G87" s="7"/>
      <c r="H87" s="7"/>
      <c r="I87" s="7"/>
      <c r="J87" s="19"/>
      <c r="K87" s="19"/>
      <c r="L87" s="19"/>
      <c r="M87" s="19"/>
      <c r="N87" s="19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</row>
    <row r="88" spans="1:252" s="9" customFormat="1" ht="20.100000000000001" customHeight="1">
      <c r="A88" s="7"/>
      <c r="B88" s="7"/>
      <c r="C88" s="7"/>
      <c r="D88" s="7"/>
      <c r="E88" s="7"/>
      <c r="F88" s="7"/>
      <c r="G88" s="7"/>
      <c r="H88" s="7"/>
      <c r="I88" s="7"/>
      <c r="J88" s="19"/>
      <c r="K88" s="19"/>
      <c r="L88" s="19"/>
      <c r="M88" s="19"/>
      <c r="N88" s="19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</row>
    <row r="89" spans="1:252" s="9" customFormat="1" ht="20.100000000000001" customHeight="1">
      <c r="A89" s="7"/>
      <c r="B89" s="7"/>
      <c r="C89" s="7"/>
      <c r="D89" s="7"/>
      <c r="E89" s="7"/>
      <c r="F89" s="7"/>
      <c r="G89" s="7"/>
      <c r="H89" s="7"/>
      <c r="I89" s="7"/>
      <c r="J89" s="19"/>
      <c r="K89" s="19"/>
      <c r="L89" s="19"/>
      <c r="M89" s="19"/>
      <c r="N89" s="19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</row>
    <row r="90" spans="1:252" s="9" customFormat="1" ht="20.100000000000001" customHeight="1">
      <c r="A90" s="7"/>
      <c r="B90" s="7"/>
      <c r="C90" s="7"/>
      <c r="D90" s="7"/>
      <c r="E90" s="7"/>
      <c r="F90" s="7"/>
      <c r="G90" s="7"/>
      <c r="H90" s="7"/>
      <c r="I90" s="7"/>
      <c r="J90" s="19"/>
      <c r="K90" s="19"/>
      <c r="L90" s="19"/>
      <c r="M90" s="19"/>
      <c r="N90" s="19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</row>
    <row r="91" spans="1:252" s="9" customFormat="1" ht="20.100000000000001" customHeight="1">
      <c r="A91" s="7"/>
      <c r="B91" s="7"/>
      <c r="C91" s="7"/>
      <c r="D91" s="7"/>
      <c r="E91" s="7"/>
      <c r="F91" s="7"/>
      <c r="G91" s="7"/>
      <c r="H91" s="7"/>
      <c r="I91" s="7"/>
      <c r="J91" s="19"/>
      <c r="K91" s="19"/>
      <c r="L91" s="19"/>
      <c r="M91" s="19"/>
      <c r="N91" s="19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</row>
    <row r="92" spans="1:252" s="9" customFormat="1" ht="20.100000000000001" customHeight="1">
      <c r="A92" s="7"/>
      <c r="B92" s="7"/>
      <c r="C92" s="7"/>
      <c r="D92" s="7"/>
      <c r="E92" s="7"/>
      <c r="F92" s="7"/>
      <c r="G92" s="7"/>
      <c r="H92" s="7"/>
      <c r="I92" s="7"/>
      <c r="J92" s="19"/>
      <c r="K92" s="19"/>
      <c r="L92" s="19"/>
      <c r="M92" s="19"/>
      <c r="N92" s="19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</row>
    <row r="93" spans="1:252" s="9" customFormat="1" ht="20.100000000000001" customHeight="1">
      <c r="A93" s="7"/>
      <c r="B93" s="7"/>
      <c r="C93" s="7"/>
      <c r="D93" s="7"/>
      <c r="E93" s="7"/>
      <c r="F93" s="7"/>
      <c r="G93" s="7"/>
      <c r="H93" s="7"/>
      <c r="I93" s="7"/>
      <c r="J93" s="19"/>
      <c r="K93" s="19"/>
      <c r="L93" s="19"/>
      <c r="M93" s="19"/>
      <c r="N93" s="19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</row>
    <row r="94" spans="1:252" s="9" customFormat="1" ht="20.100000000000001" customHeight="1">
      <c r="A94" s="7"/>
      <c r="B94" s="7"/>
      <c r="C94" s="7"/>
      <c r="D94" s="7"/>
      <c r="E94" s="7"/>
      <c r="F94" s="7"/>
      <c r="G94" s="7"/>
      <c r="H94" s="7"/>
      <c r="I94" s="7"/>
      <c r="J94" s="19"/>
      <c r="K94" s="19"/>
      <c r="L94" s="19"/>
      <c r="M94" s="19"/>
      <c r="N94" s="19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</row>
    <row r="95" spans="1:252" s="9" customFormat="1" ht="20.100000000000001" customHeight="1">
      <c r="A95" s="7"/>
      <c r="B95" s="7"/>
      <c r="C95" s="7"/>
      <c r="D95" s="7"/>
      <c r="E95" s="7"/>
      <c r="F95" s="7"/>
      <c r="G95" s="7"/>
      <c r="H95" s="7"/>
      <c r="I95" s="7"/>
      <c r="J95" s="19"/>
      <c r="K95" s="19"/>
      <c r="L95" s="19"/>
      <c r="M95" s="19"/>
      <c r="N95" s="19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</row>
    <row r="96" spans="1:252" s="9" customFormat="1" ht="20.100000000000001" customHeight="1">
      <c r="A96" s="7"/>
      <c r="B96" s="7"/>
      <c r="C96" s="7"/>
      <c r="D96" s="7"/>
      <c r="E96" s="7"/>
      <c r="F96" s="7"/>
      <c r="G96" s="7"/>
      <c r="H96" s="7"/>
      <c r="I96" s="7"/>
      <c r="J96" s="19"/>
      <c r="K96" s="19"/>
      <c r="L96" s="19"/>
      <c r="M96" s="19"/>
      <c r="N96" s="19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</row>
    <row r="97" spans="1:252" s="9" customFormat="1" ht="20.100000000000001" customHeight="1">
      <c r="A97" s="7"/>
      <c r="B97" s="7"/>
      <c r="C97" s="7"/>
      <c r="D97" s="7"/>
      <c r="E97" s="7"/>
      <c r="F97" s="7"/>
      <c r="G97" s="7"/>
      <c r="H97" s="7"/>
      <c r="I97" s="7"/>
      <c r="J97" s="19"/>
      <c r="K97" s="19"/>
      <c r="L97" s="19"/>
      <c r="M97" s="19"/>
      <c r="N97" s="19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</row>
    <row r="98" spans="1:252" s="9" customFormat="1" ht="20.100000000000001" customHeight="1">
      <c r="A98" s="7"/>
      <c r="B98" s="7"/>
      <c r="C98" s="7"/>
      <c r="D98" s="7"/>
      <c r="E98" s="7"/>
      <c r="F98" s="7"/>
      <c r="G98" s="7"/>
      <c r="H98" s="7"/>
      <c r="I98" s="7"/>
      <c r="J98" s="19"/>
      <c r="K98" s="19"/>
      <c r="L98" s="19"/>
      <c r="M98" s="19"/>
      <c r="N98" s="19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</row>
    <row r="99" spans="1:252" s="9" customFormat="1" ht="20.100000000000001" customHeight="1">
      <c r="A99" s="7"/>
      <c r="B99" s="7"/>
      <c r="C99" s="7"/>
      <c r="D99" s="7"/>
      <c r="E99" s="7"/>
      <c r="F99" s="7"/>
      <c r="G99" s="7"/>
      <c r="H99" s="7"/>
      <c r="I99" s="7"/>
      <c r="J99" s="19"/>
      <c r="K99" s="19"/>
      <c r="L99" s="19"/>
      <c r="M99" s="19"/>
      <c r="N99" s="19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</row>
    <row r="100" spans="1:252" s="9" customFormat="1" ht="20.100000000000001" customHeight="1">
      <c r="A100" s="7"/>
      <c r="B100" s="7"/>
      <c r="C100" s="7"/>
      <c r="D100" s="7"/>
      <c r="E100" s="7"/>
      <c r="F100" s="7"/>
      <c r="G100" s="7"/>
      <c r="H100" s="7"/>
      <c r="I100" s="7"/>
      <c r="J100" s="19"/>
      <c r="K100" s="19"/>
      <c r="L100" s="19"/>
      <c r="M100" s="19"/>
      <c r="N100" s="19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</row>
    <row r="101" spans="1:252" s="9" customFormat="1" ht="20.100000000000001" customHeight="1">
      <c r="A101" s="7"/>
      <c r="B101" s="7"/>
      <c r="C101" s="7"/>
      <c r="D101" s="7"/>
      <c r="E101" s="7"/>
      <c r="F101" s="7"/>
      <c r="G101" s="7"/>
      <c r="H101" s="7"/>
      <c r="I101" s="7"/>
      <c r="J101" s="19"/>
      <c r="K101" s="19"/>
      <c r="L101" s="19"/>
      <c r="M101" s="19"/>
      <c r="N101" s="19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</row>
    <row r="102" spans="1:252" s="9" customFormat="1" ht="20.100000000000001" customHeight="1">
      <c r="A102" s="7"/>
      <c r="B102" s="7"/>
      <c r="C102" s="7"/>
      <c r="D102" s="7"/>
      <c r="E102" s="7"/>
      <c r="F102" s="7"/>
      <c r="G102" s="7"/>
      <c r="H102" s="7"/>
      <c r="I102" s="7"/>
      <c r="J102" s="19"/>
      <c r="K102" s="19"/>
      <c r="L102" s="19"/>
      <c r="M102" s="19"/>
      <c r="N102" s="19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</row>
    <row r="103" spans="1:252" s="9" customFormat="1" ht="20.100000000000001" customHeight="1">
      <c r="A103" s="7"/>
      <c r="B103" s="7"/>
      <c r="C103" s="7"/>
      <c r="D103" s="7"/>
      <c r="E103" s="7"/>
      <c r="F103" s="7"/>
      <c r="G103" s="7"/>
      <c r="H103" s="7"/>
      <c r="I103" s="7"/>
      <c r="J103" s="19"/>
      <c r="K103" s="19"/>
      <c r="L103" s="19"/>
      <c r="M103" s="19"/>
      <c r="N103" s="19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</row>
    <row r="104" spans="1:252" s="9" customFormat="1" ht="20.100000000000001" customHeight="1">
      <c r="A104" s="7"/>
      <c r="B104" s="7"/>
      <c r="C104" s="7"/>
      <c r="D104" s="7"/>
      <c r="E104" s="7"/>
      <c r="F104" s="7"/>
      <c r="G104" s="7"/>
      <c r="H104" s="7"/>
      <c r="I104" s="7"/>
      <c r="J104" s="19"/>
      <c r="K104" s="19"/>
      <c r="L104" s="19"/>
      <c r="M104" s="19"/>
      <c r="N104" s="19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</row>
    <row r="105" spans="1:252" s="9" customFormat="1" ht="20.100000000000001" customHeight="1">
      <c r="A105" s="7"/>
      <c r="B105" s="7"/>
      <c r="C105" s="7"/>
      <c r="D105" s="7"/>
      <c r="E105" s="7"/>
      <c r="F105" s="7"/>
      <c r="G105" s="7"/>
      <c r="H105" s="7"/>
      <c r="I105" s="7"/>
      <c r="J105" s="19"/>
      <c r="K105" s="19"/>
      <c r="L105" s="19"/>
      <c r="M105" s="19"/>
      <c r="N105" s="19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</row>
    <row r="106" spans="1:252" s="9" customFormat="1" ht="20.100000000000001" customHeight="1">
      <c r="A106" s="7"/>
      <c r="B106" s="7"/>
      <c r="C106" s="7"/>
      <c r="D106" s="7"/>
      <c r="E106" s="7"/>
      <c r="F106" s="7"/>
      <c r="G106" s="7"/>
      <c r="H106" s="7"/>
      <c r="I106" s="7"/>
      <c r="J106" s="19"/>
      <c r="K106" s="19"/>
      <c r="L106" s="19"/>
      <c r="M106" s="19"/>
      <c r="N106" s="19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</row>
    <row r="107" spans="1:252" s="9" customFormat="1" ht="20.100000000000001" customHeight="1">
      <c r="A107" s="7"/>
      <c r="B107" s="7"/>
      <c r="C107" s="7"/>
      <c r="D107" s="7"/>
      <c r="E107" s="7"/>
      <c r="F107" s="7"/>
      <c r="G107" s="7"/>
      <c r="H107" s="7"/>
      <c r="I107" s="7"/>
      <c r="J107" s="19"/>
      <c r="K107" s="19"/>
      <c r="L107" s="19"/>
      <c r="M107" s="19"/>
      <c r="N107" s="19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</row>
    <row r="108" spans="1:252" s="9" customFormat="1" ht="20.100000000000001" customHeight="1">
      <c r="A108" s="7"/>
      <c r="B108" s="7"/>
      <c r="C108" s="7"/>
      <c r="D108" s="7"/>
      <c r="E108" s="7"/>
      <c r="F108" s="7"/>
      <c r="G108" s="7"/>
      <c r="H108" s="7"/>
      <c r="I108" s="7"/>
      <c r="J108" s="19"/>
      <c r="K108" s="19"/>
      <c r="L108" s="19"/>
      <c r="M108" s="19"/>
      <c r="N108" s="19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</row>
    <row r="109" spans="1:252" s="9" customFormat="1" ht="20.100000000000001" customHeight="1">
      <c r="A109" s="7"/>
      <c r="B109" s="7"/>
      <c r="C109" s="7"/>
      <c r="D109" s="7"/>
      <c r="E109" s="7"/>
      <c r="F109" s="7"/>
      <c r="G109" s="7"/>
      <c r="H109" s="7"/>
      <c r="I109" s="7"/>
      <c r="J109" s="19"/>
      <c r="K109" s="19"/>
      <c r="L109" s="19"/>
      <c r="M109" s="19"/>
      <c r="N109" s="19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</row>
    <row r="110" spans="1:252" s="9" customFormat="1" ht="20.100000000000001" customHeight="1">
      <c r="A110" s="7"/>
      <c r="B110" s="7"/>
      <c r="C110" s="7"/>
      <c r="D110" s="7"/>
      <c r="E110" s="7"/>
      <c r="F110" s="7"/>
      <c r="G110" s="7"/>
      <c r="H110" s="7"/>
      <c r="I110" s="7"/>
      <c r="J110" s="19"/>
      <c r="K110" s="19"/>
      <c r="L110" s="19"/>
      <c r="M110" s="19"/>
      <c r="N110" s="19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</row>
    <row r="111" spans="1:252" s="9" customFormat="1" ht="20.100000000000001" customHeight="1">
      <c r="A111" s="7"/>
      <c r="B111" s="7"/>
      <c r="C111" s="7"/>
      <c r="D111" s="7"/>
      <c r="E111" s="7"/>
      <c r="F111" s="7"/>
      <c r="G111" s="7"/>
      <c r="H111" s="7"/>
      <c r="I111" s="7"/>
      <c r="J111" s="19"/>
      <c r="K111" s="19"/>
      <c r="L111" s="19"/>
      <c r="M111" s="19"/>
      <c r="N111" s="19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</row>
    <row r="112" spans="1:252" s="9" customFormat="1" ht="20.100000000000001" customHeight="1">
      <c r="A112" s="7"/>
      <c r="B112" s="7"/>
      <c r="C112" s="7"/>
      <c r="D112" s="7"/>
      <c r="E112" s="7"/>
      <c r="F112" s="7"/>
      <c r="G112" s="7"/>
      <c r="H112" s="7"/>
      <c r="I112" s="7"/>
      <c r="J112" s="19"/>
      <c r="K112" s="19"/>
      <c r="L112" s="19"/>
      <c r="M112" s="19"/>
      <c r="N112" s="19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</row>
    <row r="113" spans="1:252" s="9" customFormat="1" ht="20.100000000000001" customHeight="1">
      <c r="A113" s="7"/>
      <c r="B113" s="7"/>
      <c r="C113" s="7"/>
      <c r="D113" s="7"/>
      <c r="E113" s="7"/>
      <c r="F113" s="7"/>
      <c r="G113" s="7"/>
      <c r="H113" s="7"/>
      <c r="I113" s="7"/>
      <c r="J113" s="19"/>
      <c r="K113" s="19"/>
      <c r="L113" s="19"/>
      <c r="M113" s="19"/>
      <c r="N113" s="19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</row>
    <row r="114" spans="1:252" s="9" customFormat="1" ht="20.100000000000001" customHeight="1">
      <c r="A114" s="7"/>
      <c r="B114" s="7"/>
      <c r="C114" s="7"/>
      <c r="D114" s="7"/>
      <c r="E114" s="7"/>
      <c r="F114" s="7"/>
      <c r="G114" s="7"/>
      <c r="H114" s="7"/>
      <c r="I114" s="7"/>
      <c r="J114" s="19"/>
      <c r="K114" s="19"/>
      <c r="L114" s="19"/>
      <c r="M114" s="19"/>
      <c r="N114" s="19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</row>
    <row r="115" spans="1:252" s="9" customFormat="1" ht="20.100000000000001" customHeight="1">
      <c r="A115" s="7"/>
      <c r="B115" s="7"/>
      <c r="C115" s="7"/>
      <c r="D115" s="7"/>
      <c r="E115" s="7"/>
      <c r="F115" s="7"/>
      <c r="G115" s="7"/>
      <c r="H115" s="7"/>
      <c r="I115" s="7"/>
      <c r="J115" s="19"/>
      <c r="K115" s="19"/>
      <c r="L115" s="19"/>
      <c r="M115" s="19"/>
      <c r="N115" s="19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</row>
    <row r="116" spans="1:252" s="9" customFormat="1" ht="20.100000000000001" customHeight="1">
      <c r="A116" s="7"/>
      <c r="B116" s="7"/>
      <c r="C116" s="7"/>
      <c r="D116" s="7"/>
      <c r="E116" s="7"/>
      <c r="F116" s="7"/>
      <c r="G116" s="7"/>
      <c r="H116" s="7"/>
      <c r="I116" s="7"/>
      <c r="J116" s="19"/>
      <c r="K116" s="19"/>
      <c r="L116" s="19"/>
      <c r="M116" s="19"/>
      <c r="N116" s="19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</row>
    <row r="117" spans="1:252" s="9" customFormat="1" ht="20.100000000000001" customHeight="1">
      <c r="A117" s="7"/>
      <c r="B117" s="7"/>
      <c r="C117" s="7"/>
      <c r="D117" s="7"/>
      <c r="E117" s="7"/>
      <c r="F117" s="7"/>
      <c r="G117" s="7"/>
      <c r="H117" s="7"/>
      <c r="I117" s="7"/>
      <c r="J117" s="19"/>
      <c r="K117" s="19"/>
      <c r="L117" s="19"/>
      <c r="M117" s="19"/>
      <c r="N117" s="19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</row>
    <row r="118" spans="1:252" s="9" customFormat="1" ht="20.100000000000001" customHeight="1">
      <c r="A118" s="7"/>
      <c r="B118" s="7"/>
      <c r="C118" s="7"/>
      <c r="D118" s="7"/>
      <c r="E118" s="7"/>
      <c r="F118" s="7"/>
      <c r="G118" s="7"/>
      <c r="H118" s="7"/>
      <c r="I118" s="7"/>
      <c r="J118" s="19"/>
      <c r="K118" s="19"/>
      <c r="L118" s="19"/>
      <c r="M118" s="19"/>
      <c r="N118" s="19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</row>
    <row r="119" spans="1:252" s="9" customFormat="1" ht="20.100000000000001" customHeight="1">
      <c r="A119" s="7"/>
      <c r="B119" s="7"/>
      <c r="C119" s="7"/>
      <c r="D119" s="7"/>
      <c r="E119" s="7"/>
      <c r="F119" s="7"/>
      <c r="G119" s="7"/>
      <c r="H119" s="7"/>
      <c r="I119" s="7"/>
      <c r="J119" s="19"/>
      <c r="K119" s="19"/>
      <c r="L119" s="19"/>
      <c r="M119" s="19"/>
      <c r="N119" s="19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</row>
    <row r="120" spans="1:252" s="9" customFormat="1" ht="20.100000000000001" customHeight="1">
      <c r="A120" s="7"/>
      <c r="B120" s="7"/>
      <c r="C120" s="7"/>
      <c r="D120" s="7"/>
      <c r="E120" s="7"/>
      <c r="F120" s="7"/>
      <c r="G120" s="7"/>
      <c r="H120" s="7"/>
      <c r="I120" s="7"/>
      <c r="J120" s="19"/>
      <c r="K120" s="19"/>
      <c r="L120" s="19"/>
      <c r="M120" s="19"/>
      <c r="N120" s="19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</row>
    <row r="121" spans="1:252" s="9" customFormat="1" ht="20.100000000000001" customHeight="1">
      <c r="A121" s="7"/>
      <c r="B121" s="7"/>
      <c r="C121" s="7"/>
      <c r="D121" s="7"/>
      <c r="E121" s="7"/>
      <c r="F121" s="7"/>
      <c r="G121" s="7"/>
      <c r="H121" s="7"/>
      <c r="I121" s="7"/>
      <c r="J121" s="19"/>
      <c r="K121" s="19"/>
      <c r="L121" s="19"/>
      <c r="M121" s="19"/>
      <c r="N121" s="19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</row>
    <row r="122" spans="1:252" s="9" customFormat="1" ht="20.100000000000001" customHeight="1">
      <c r="A122" s="7"/>
      <c r="B122" s="7"/>
      <c r="C122" s="7"/>
      <c r="D122" s="7"/>
      <c r="E122" s="7"/>
      <c r="F122" s="7"/>
      <c r="G122" s="7"/>
      <c r="H122" s="7"/>
      <c r="I122" s="7"/>
      <c r="J122" s="19"/>
      <c r="K122" s="19"/>
      <c r="L122" s="19"/>
      <c r="M122" s="19"/>
      <c r="N122" s="19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</row>
    <row r="123" spans="1:252" s="9" customFormat="1" ht="20.100000000000001" customHeight="1">
      <c r="A123" s="7"/>
      <c r="B123" s="7"/>
      <c r="C123" s="7"/>
      <c r="D123" s="7"/>
      <c r="E123" s="7"/>
      <c r="F123" s="7"/>
      <c r="G123" s="7"/>
      <c r="H123" s="7"/>
      <c r="I123" s="7"/>
      <c r="J123" s="19"/>
      <c r="K123" s="19"/>
      <c r="L123" s="19"/>
      <c r="M123" s="19"/>
      <c r="N123" s="19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</row>
    <row r="124" spans="1:252" s="9" customFormat="1" ht="20.100000000000001" customHeight="1">
      <c r="A124" s="7"/>
      <c r="B124" s="7"/>
      <c r="C124" s="7"/>
      <c r="D124" s="7"/>
      <c r="E124" s="7"/>
      <c r="F124" s="7"/>
      <c r="G124" s="7"/>
      <c r="H124" s="7"/>
      <c r="I124" s="7"/>
      <c r="J124" s="19"/>
      <c r="K124" s="19"/>
      <c r="L124" s="19"/>
      <c r="M124" s="19"/>
      <c r="N124" s="19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</row>
    <row r="125" spans="1:252" s="9" customFormat="1" ht="20.100000000000001" customHeight="1">
      <c r="A125" s="7"/>
      <c r="B125" s="7"/>
      <c r="C125" s="7"/>
      <c r="D125" s="7"/>
      <c r="E125" s="7"/>
      <c r="F125" s="7"/>
      <c r="G125" s="7"/>
      <c r="H125" s="7"/>
      <c r="I125" s="7"/>
      <c r="J125" s="19"/>
      <c r="K125" s="19"/>
      <c r="L125" s="19"/>
      <c r="M125" s="19"/>
      <c r="N125" s="19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</row>
    <row r="126" spans="1:252" s="9" customFormat="1" ht="20.100000000000001" customHeight="1">
      <c r="A126" s="7"/>
      <c r="B126" s="7"/>
      <c r="C126" s="7"/>
      <c r="D126" s="7"/>
      <c r="E126" s="7"/>
      <c r="F126" s="7"/>
      <c r="G126" s="7"/>
      <c r="H126" s="7"/>
      <c r="I126" s="7"/>
      <c r="J126" s="19"/>
      <c r="K126" s="19"/>
      <c r="L126" s="19"/>
      <c r="M126" s="19"/>
      <c r="N126" s="19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</row>
    <row r="127" spans="1:252" s="9" customFormat="1" ht="20.100000000000001" customHeight="1">
      <c r="A127" s="7"/>
      <c r="B127" s="7"/>
      <c r="C127" s="7"/>
      <c r="D127" s="7"/>
      <c r="E127" s="7"/>
      <c r="F127" s="7"/>
      <c r="G127" s="7"/>
      <c r="H127" s="7"/>
      <c r="I127" s="7"/>
      <c r="J127" s="19"/>
      <c r="K127" s="19"/>
      <c r="L127" s="19"/>
      <c r="M127" s="19"/>
      <c r="N127" s="19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</row>
    <row r="128" spans="1:252" s="9" customFormat="1" ht="20.100000000000001" customHeight="1">
      <c r="A128" s="7"/>
      <c r="B128" s="7"/>
      <c r="C128" s="7"/>
      <c r="D128" s="7"/>
      <c r="E128" s="7"/>
      <c r="F128" s="7"/>
      <c r="G128" s="7"/>
      <c r="H128" s="7"/>
      <c r="I128" s="7"/>
      <c r="J128" s="19"/>
      <c r="K128" s="19"/>
      <c r="L128" s="19"/>
      <c r="M128" s="19"/>
      <c r="N128" s="19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</row>
    <row r="129" spans="1:252" s="9" customFormat="1" ht="20.100000000000001" customHeight="1">
      <c r="A129" s="7"/>
      <c r="B129" s="7"/>
      <c r="C129" s="7"/>
      <c r="D129" s="7"/>
      <c r="E129" s="7"/>
      <c r="F129" s="7"/>
      <c r="G129" s="7"/>
      <c r="H129" s="7"/>
      <c r="I129" s="7"/>
      <c r="J129" s="19"/>
      <c r="K129" s="19"/>
      <c r="L129" s="19"/>
      <c r="M129" s="19"/>
      <c r="N129" s="19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</row>
    <row r="130" spans="1:252" s="9" customFormat="1" ht="20.100000000000001" customHeight="1">
      <c r="A130" s="7"/>
      <c r="B130" s="7"/>
      <c r="C130" s="7"/>
      <c r="D130" s="7"/>
      <c r="E130" s="7"/>
      <c r="F130" s="7"/>
      <c r="G130" s="7"/>
      <c r="H130" s="7"/>
      <c r="I130" s="7"/>
      <c r="J130" s="19"/>
      <c r="K130" s="19"/>
      <c r="L130" s="19"/>
      <c r="M130" s="19"/>
      <c r="N130" s="19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</row>
    <row r="131" spans="1:252" s="9" customFormat="1" ht="20.100000000000001" customHeight="1">
      <c r="A131" s="7"/>
      <c r="B131" s="7"/>
      <c r="C131" s="7"/>
      <c r="D131" s="7"/>
      <c r="E131" s="7"/>
      <c r="F131" s="7"/>
      <c r="G131" s="7"/>
      <c r="H131" s="7"/>
      <c r="I131" s="7"/>
      <c r="J131" s="19"/>
      <c r="K131" s="19"/>
      <c r="L131" s="19"/>
      <c r="M131" s="19"/>
      <c r="N131" s="19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</row>
    <row r="132" spans="1:252" s="9" customFormat="1" ht="20.100000000000001" customHeight="1">
      <c r="A132" s="7"/>
      <c r="B132" s="7"/>
      <c r="C132" s="7"/>
      <c r="D132" s="7"/>
      <c r="E132" s="7"/>
      <c r="F132" s="7"/>
      <c r="G132" s="7"/>
      <c r="H132" s="7"/>
      <c r="I132" s="7"/>
      <c r="J132" s="19"/>
      <c r="K132" s="19"/>
      <c r="L132" s="19"/>
      <c r="M132" s="19"/>
      <c r="N132" s="19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</row>
    <row r="133" spans="1:252" s="9" customFormat="1" ht="20.100000000000001" customHeight="1">
      <c r="A133" s="7"/>
      <c r="B133" s="7"/>
      <c r="C133" s="7"/>
      <c r="D133" s="7"/>
      <c r="E133" s="7"/>
      <c r="F133" s="7"/>
      <c r="G133" s="7"/>
      <c r="H133" s="7"/>
      <c r="I133" s="7"/>
      <c r="J133" s="19"/>
      <c r="K133" s="19"/>
      <c r="L133" s="19"/>
      <c r="M133" s="19"/>
      <c r="N133" s="19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</row>
    <row r="134" spans="1:252" s="9" customFormat="1" ht="20.100000000000001" customHeight="1">
      <c r="A134" s="7"/>
      <c r="B134" s="7"/>
      <c r="C134" s="7"/>
      <c r="D134" s="7"/>
      <c r="E134" s="7"/>
      <c r="F134" s="7"/>
      <c r="G134" s="7"/>
      <c r="H134" s="7"/>
      <c r="I134" s="7"/>
      <c r="J134" s="19"/>
      <c r="K134" s="19"/>
      <c r="L134" s="19"/>
      <c r="M134" s="19"/>
      <c r="N134" s="19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</row>
    <row r="135" spans="1:252" s="9" customFormat="1" ht="20.100000000000001" customHeight="1">
      <c r="A135" s="7"/>
      <c r="B135" s="7"/>
      <c r="C135" s="7"/>
      <c r="D135" s="7"/>
      <c r="E135" s="7"/>
      <c r="F135" s="7"/>
      <c r="G135" s="7"/>
      <c r="H135" s="7"/>
      <c r="I135" s="7"/>
      <c r="J135" s="19"/>
      <c r="K135" s="19"/>
      <c r="L135" s="19"/>
      <c r="M135" s="19"/>
      <c r="N135" s="19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</row>
    <row r="136" spans="1:252" s="9" customFormat="1" ht="20.100000000000001" customHeight="1">
      <c r="A136" s="7"/>
      <c r="B136" s="7"/>
      <c r="C136" s="7"/>
      <c r="D136" s="7"/>
      <c r="E136" s="7"/>
      <c r="F136" s="7"/>
      <c r="G136" s="7"/>
      <c r="H136" s="7"/>
      <c r="I136" s="7"/>
      <c r="J136" s="19"/>
      <c r="K136" s="19"/>
      <c r="L136" s="19"/>
      <c r="M136" s="19"/>
      <c r="N136" s="19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</row>
    <row r="137" spans="1:252" s="9" customFormat="1" ht="20.100000000000001" customHeight="1">
      <c r="A137" s="7"/>
      <c r="B137" s="7"/>
      <c r="C137" s="7"/>
      <c r="D137" s="7"/>
      <c r="E137" s="7"/>
      <c r="F137" s="7"/>
      <c r="G137" s="7"/>
      <c r="H137" s="7"/>
      <c r="I137" s="7"/>
      <c r="J137" s="19"/>
      <c r="K137" s="19"/>
      <c r="L137" s="19"/>
      <c r="M137" s="19"/>
      <c r="N137" s="19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</row>
    <row r="138" spans="1:252" s="9" customFormat="1" ht="20.100000000000001" customHeight="1">
      <c r="A138" s="7"/>
      <c r="B138" s="7"/>
      <c r="C138" s="7"/>
      <c r="D138" s="7"/>
      <c r="E138" s="7"/>
      <c r="F138" s="7"/>
      <c r="G138" s="7"/>
      <c r="H138" s="7"/>
      <c r="I138" s="7"/>
      <c r="J138" s="19"/>
      <c r="K138" s="19"/>
      <c r="L138" s="19"/>
      <c r="M138" s="19"/>
      <c r="N138" s="19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</row>
    <row r="139" spans="1:252" s="9" customFormat="1" ht="20.100000000000001" customHeight="1">
      <c r="A139" s="7"/>
      <c r="B139" s="7"/>
      <c r="C139" s="7"/>
      <c r="D139" s="7"/>
      <c r="E139" s="7"/>
      <c r="F139" s="7"/>
      <c r="G139" s="7"/>
      <c r="H139" s="7"/>
      <c r="I139" s="7"/>
      <c r="J139" s="19"/>
      <c r="K139" s="19"/>
      <c r="L139" s="19"/>
      <c r="M139" s="19"/>
      <c r="N139" s="19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</row>
    <row r="140" spans="1:252" s="9" customFormat="1" ht="20.100000000000001" customHeight="1">
      <c r="A140" s="7"/>
      <c r="B140" s="7"/>
      <c r="C140" s="7"/>
      <c r="D140" s="7"/>
      <c r="E140" s="7"/>
      <c r="F140" s="7"/>
      <c r="G140" s="7"/>
      <c r="H140" s="7"/>
      <c r="I140" s="7"/>
      <c r="J140" s="19"/>
      <c r="K140" s="19"/>
      <c r="L140" s="19"/>
      <c r="M140" s="19"/>
      <c r="N140" s="19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</row>
    <row r="141" spans="1:252" s="9" customFormat="1" ht="20.100000000000001" customHeight="1">
      <c r="A141" s="7"/>
      <c r="B141" s="7"/>
      <c r="C141" s="7"/>
      <c r="D141" s="7"/>
      <c r="E141" s="7"/>
      <c r="F141" s="7"/>
      <c r="G141" s="7"/>
      <c r="H141" s="7"/>
      <c r="I141" s="7"/>
      <c r="J141" s="19"/>
      <c r="K141" s="19"/>
      <c r="L141" s="19"/>
      <c r="M141" s="19"/>
      <c r="N141" s="19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</row>
    <row r="142" spans="1:252" s="9" customFormat="1" ht="20.100000000000001" customHeight="1">
      <c r="A142" s="7"/>
      <c r="B142" s="7"/>
      <c r="C142" s="7"/>
      <c r="D142" s="7"/>
      <c r="E142" s="7"/>
      <c r="F142" s="7"/>
      <c r="G142" s="7"/>
      <c r="H142" s="7"/>
      <c r="I142" s="7"/>
      <c r="J142" s="19"/>
      <c r="K142" s="19"/>
      <c r="L142" s="19"/>
      <c r="M142" s="19"/>
      <c r="N142" s="19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</row>
    <row r="143" spans="1:252" s="9" customFormat="1" ht="20.100000000000001" customHeight="1">
      <c r="A143" s="7"/>
      <c r="B143" s="7"/>
      <c r="C143" s="7"/>
      <c r="D143" s="7"/>
      <c r="E143" s="7"/>
      <c r="F143" s="7"/>
      <c r="G143" s="7"/>
      <c r="H143" s="7"/>
      <c r="I143" s="7"/>
      <c r="J143" s="19"/>
      <c r="K143" s="19"/>
      <c r="L143" s="19"/>
      <c r="M143" s="19"/>
      <c r="N143" s="19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</row>
    <row r="144" spans="1:252" s="9" customFormat="1" ht="20.100000000000001" customHeight="1">
      <c r="A144" s="7"/>
      <c r="B144" s="7"/>
      <c r="C144" s="7"/>
      <c r="D144" s="7"/>
      <c r="E144" s="7"/>
      <c r="F144" s="7"/>
      <c r="G144" s="7"/>
      <c r="H144" s="7"/>
      <c r="I144" s="7"/>
      <c r="J144" s="19"/>
      <c r="K144" s="19"/>
      <c r="L144" s="19"/>
      <c r="M144" s="19"/>
      <c r="N144" s="19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</row>
    <row r="145" spans="1:252" s="9" customFormat="1" ht="20.100000000000001" customHeight="1">
      <c r="A145" s="7"/>
      <c r="B145" s="7"/>
      <c r="C145" s="7"/>
      <c r="D145" s="7"/>
      <c r="E145" s="7"/>
      <c r="F145" s="7"/>
      <c r="G145" s="7"/>
      <c r="H145" s="7"/>
      <c r="I145" s="7"/>
      <c r="J145" s="19"/>
      <c r="K145" s="19"/>
      <c r="L145" s="19"/>
      <c r="M145" s="19"/>
      <c r="N145" s="19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</row>
    <row r="146" spans="1:252" s="9" customFormat="1" ht="20.100000000000001" customHeight="1">
      <c r="A146" s="7"/>
      <c r="B146" s="7"/>
      <c r="C146" s="7"/>
      <c r="D146" s="7"/>
      <c r="E146" s="7"/>
      <c r="F146" s="7"/>
      <c r="G146" s="7"/>
      <c r="H146" s="7"/>
      <c r="I146" s="7"/>
      <c r="J146" s="19"/>
      <c r="K146" s="19"/>
      <c r="L146" s="19"/>
      <c r="M146" s="19"/>
      <c r="N146" s="19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</row>
    <row r="147" spans="1:252" s="9" customFormat="1" ht="20.100000000000001" customHeight="1">
      <c r="A147" s="7"/>
      <c r="B147" s="7"/>
      <c r="C147" s="7"/>
      <c r="D147" s="7"/>
      <c r="E147" s="7"/>
      <c r="F147" s="7"/>
      <c r="G147" s="7"/>
      <c r="H147" s="7"/>
      <c r="I147" s="7"/>
      <c r="J147" s="19"/>
      <c r="K147" s="19"/>
      <c r="L147" s="19"/>
      <c r="M147" s="19"/>
      <c r="N147" s="19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</row>
    <row r="148" spans="1:252" s="9" customFormat="1" ht="20.100000000000001" customHeight="1">
      <c r="A148" s="7"/>
      <c r="B148" s="7"/>
      <c r="C148" s="7"/>
      <c r="D148" s="7"/>
      <c r="E148" s="7"/>
      <c r="F148" s="7"/>
      <c r="G148" s="7"/>
      <c r="H148" s="7"/>
      <c r="I148" s="7"/>
      <c r="J148" s="19"/>
      <c r="K148" s="19"/>
      <c r="L148" s="19"/>
      <c r="M148" s="19"/>
      <c r="N148" s="19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</row>
    <row r="149" spans="1:252" s="9" customFormat="1" ht="20.100000000000001" customHeight="1">
      <c r="A149" s="7"/>
      <c r="B149" s="7"/>
      <c r="C149" s="7"/>
      <c r="D149" s="7"/>
      <c r="E149" s="7"/>
      <c r="F149" s="7"/>
      <c r="G149" s="7"/>
      <c r="H149" s="7"/>
      <c r="I149" s="7"/>
      <c r="J149" s="19"/>
      <c r="K149" s="19"/>
      <c r="L149" s="19"/>
      <c r="M149" s="19"/>
      <c r="N149" s="19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</row>
    <row r="150" spans="1:252" s="9" customFormat="1" ht="20.100000000000001" customHeight="1">
      <c r="A150" s="7"/>
      <c r="B150" s="7"/>
      <c r="C150" s="7"/>
      <c r="D150" s="7"/>
      <c r="E150" s="7"/>
      <c r="F150" s="7"/>
      <c r="G150" s="7"/>
      <c r="H150" s="7"/>
      <c r="I150" s="7"/>
      <c r="J150" s="19"/>
      <c r="K150" s="19"/>
      <c r="L150" s="19"/>
      <c r="M150" s="19"/>
      <c r="N150" s="19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</row>
    <row r="151" spans="1:252" s="9" customFormat="1" ht="20.100000000000001" customHeight="1">
      <c r="A151" s="7"/>
      <c r="B151" s="7"/>
      <c r="C151" s="7"/>
      <c r="D151" s="7"/>
      <c r="E151" s="7"/>
      <c r="F151" s="7"/>
      <c r="G151" s="7"/>
      <c r="H151" s="7"/>
      <c r="I151" s="7"/>
      <c r="J151" s="19"/>
      <c r="K151" s="19"/>
      <c r="L151" s="19"/>
      <c r="M151" s="19"/>
      <c r="N151" s="19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</row>
    <row r="152" spans="1:252" s="9" customFormat="1" ht="20.100000000000001" customHeight="1">
      <c r="A152" s="7"/>
      <c r="B152" s="7"/>
      <c r="C152" s="7"/>
      <c r="D152" s="7"/>
      <c r="E152" s="7"/>
      <c r="F152" s="7"/>
      <c r="G152" s="7"/>
      <c r="H152" s="7"/>
      <c r="I152" s="7"/>
      <c r="J152" s="19"/>
      <c r="K152" s="19"/>
      <c r="L152" s="19"/>
      <c r="M152" s="19"/>
      <c r="N152" s="19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</row>
    <row r="153" spans="1:252" s="9" customFormat="1" ht="20.100000000000001" customHeight="1">
      <c r="A153" s="7"/>
      <c r="B153" s="7"/>
      <c r="C153" s="7"/>
      <c r="D153" s="7"/>
      <c r="E153" s="7"/>
      <c r="F153" s="7"/>
      <c r="G153" s="7"/>
      <c r="H153" s="7"/>
      <c r="I153" s="7"/>
      <c r="J153" s="19"/>
      <c r="K153" s="19"/>
      <c r="L153" s="19"/>
      <c r="M153" s="19"/>
      <c r="N153" s="19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</row>
    <row r="154" spans="1:252" s="9" customFormat="1" ht="20.100000000000001" customHeight="1">
      <c r="A154" s="7"/>
      <c r="B154" s="7"/>
      <c r="C154" s="7"/>
      <c r="D154" s="7"/>
      <c r="E154" s="7"/>
      <c r="F154" s="7"/>
      <c r="G154" s="7"/>
      <c r="H154" s="7"/>
      <c r="I154" s="7"/>
      <c r="J154" s="19"/>
      <c r="K154" s="19"/>
      <c r="L154" s="19"/>
      <c r="M154" s="19"/>
      <c r="N154" s="19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</row>
    <row r="155" spans="1:252" s="9" customFormat="1" ht="20.100000000000001" customHeight="1">
      <c r="A155" s="7"/>
      <c r="B155" s="7"/>
      <c r="C155" s="7"/>
      <c r="D155" s="7"/>
      <c r="E155" s="7"/>
      <c r="F155" s="7"/>
      <c r="G155" s="7"/>
      <c r="H155" s="7"/>
      <c r="I155" s="7"/>
      <c r="J155" s="19"/>
      <c r="K155" s="19"/>
      <c r="L155" s="19"/>
      <c r="M155" s="19"/>
      <c r="N155" s="19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</row>
    <row r="156" spans="1:252" s="9" customFormat="1" ht="20.100000000000001" customHeight="1">
      <c r="A156" s="7"/>
      <c r="B156" s="7"/>
      <c r="C156" s="7"/>
      <c r="D156" s="7"/>
      <c r="E156" s="7"/>
      <c r="F156" s="7"/>
      <c r="G156" s="7"/>
      <c r="H156" s="7"/>
      <c r="I156" s="7"/>
      <c r="J156" s="19"/>
      <c r="K156" s="19"/>
      <c r="L156" s="19"/>
      <c r="M156" s="19"/>
      <c r="N156" s="19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</row>
    <row r="157" spans="1:252" s="9" customFormat="1" ht="20.100000000000001" customHeight="1">
      <c r="A157" s="7"/>
      <c r="B157" s="7"/>
      <c r="C157" s="7"/>
      <c r="D157" s="7"/>
      <c r="E157" s="7"/>
      <c r="F157" s="7"/>
      <c r="G157" s="7"/>
      <c r="H157" s="7"/>
      <c r="I157" s="7"/>
      <c r="J157" s="19"/>
      <c r="K157" s="19"/>
      <c r="L157" s="19"/>
      <c r="M157" s="19"/>
      <c r="N157" s="19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</row>
    <row r="158" spans="1:252" s="9" customFormat="1" ht="20.100000000000001" customHeight="1">
      <c r="A158" s="7"/>
      <c r="B158" s="7"/>
      <c r="C158" s="7"/>
      <c r="D158" s="7"/>
      <c r="E158" s="7"/>
      <c r="F158" s="7"/>
      <c r="G158" s="7"/>
      <c r="H158" s="7"/>
      <c r="I158" s="7"/>
      <c r="J158" s="19"/>
      <c r="K158" s="19"/>
      <c r="L158" s="19"/>
      <c r="M158" s="19"/>
      <c r="N158" s="19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</row>
    <row r="159" spans="1:252" s="9" customFormat="1" ht="20.100000000000001" customHeight="1">
      <c r="A159" s="7"/>
      <c r="B159" s="7"/>
      <c r="C159" s="7"/>
      <c r="D159" s="7"/>
      <c r="E159" s="7"/>
      <c r="F159" s="7"/>
      <c r="G159" s="7"/>
      <c r="H159" s="7"/>
      <c r="I159" s="7"/>
      <c r="J159" s="19"/>
      <c r="K159" s="19"/>
      <c r="L159" s="19"/>
      <c r="M159" s="19"/>
      <c r="N159" s="19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</row>
    <row r="160" spans="1:252" s="9" customFormat="1" ht="20.100000000000001" customHeight="1">
      <c r="A160" s="7"/>
      <c r="B160" s="7"/>
      <c r="C160" s="7"/>
      <c r="D160" s="7"/>
      <c r="E160" s="7"/>
      <c r="F160" s="7"/>
      <c r="G160" s="7"/>
      <c r="H160" s="7"/>
      <c r="I160" s="7"/>
      <c r="J160" s="19"/>
      <c r="K160" s="19"/>
      <c r="L160" s="19"/>
      <c r="M160" s="19"/>
      <c r="N160" s="19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</row>
    <row r="161" spans="1:252" s="9" customFormat="1" ht="20.100000000000001" customHeight="1">
      <c r="A161" s="7"/>
      <c r="B161" s="7"/>
      <c r="C161" s="7"/>
      <c r="D161" s="7"/>
      <c r="E161" s="7"/>
      <c r="F161" s="7"/>
      <c r="G161" s="7"/>
      <c r="H161" s="7"/>
      <c r="I161" s="7"/>
      <c r="J161" s="19"/>
      <c r="K161" s="19"/>
      <c r="L161" s="19"/>
      <c r="M161" s="19"/>
      <c r="N161" s="19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</row>
    <row r="162" spans="1:252" s="9" customFormat="1" ht="20.100000000000001" customHeight="1">
      <c r="A162" s="7"/>
      <c r="B162" s="7"/>
      <c r="C162" s="7"/>
      <c r="D162" s="7"/>
      <c r="E162" s="7"/>
      <c r="F162" s="7"/>
      <c r="G162" s="7"/>
      <c r="H162" s="7"/>
      <c r="I162" s="7"/>
      <c r="J162" s="19"/>
      <c r="K162" s="19"/>
      <c r="L162" s="19"/>
      <c r="M162" s="19"/>
      <c r="N162" s="19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</row>
    <row r="163" spans="1:252" s="9" customFormat="1" ht="20.100000000000001" customHeight="1">
      <c r="A163" s="7"/>
      <c r="B163" s="7"/>
      <c r="C163" s="7"/>
      <c r="D163" s="7"/>
      <c r="E163" s="7"/>
      <c r="F163" s="7"/>
      <c r="G163" s="7"/>
      <c r="H163" s="7"/>
      <c r="I163" s="7"/>
      <c r="J163" s="19"/>
      <c r="K163" s="19"/>
      <c r="L163" s="19"/>
      <c r="M163" s="19"/>
      <c r="N163" s="19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</row>
    <row r="164" spans="1:252" s="9" customFormat="1" ht="20.100000000000001" customHeight="1">
      <c r="A164" s="7"/>
      <c r="B164" s="7"/>
      <c r="C164" s="7"/>
      <c r="D164" s="7"/>
      <c r="E164" s="7"/>
      <c r="F164" s="7"/>
      <c r="G164" s="7"/>
      <c r="H164" s="7"/>
      <c r="I164" s="7"/>
      <c r="J164" s="19"/>
      <c r="K164" s="19"/>
      <c r="L164" s="19"/>
      <c r="M164" s="19"/>
      <c r="N164" s="19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</row>
    <row r="165" spans="1:252" s="9" customFormat="1" ht="20.100000000000001" customHeight="1">
      <c r="A165" s="7"/>
      <c r="B165" s="7"/>
      <c r="C165" s="7"/>
      <c r="D165" s="7"/>
      <c r="E165" s="7"/>
      <c r="F165" s="7"/>
      <c r="G165" s="7"/>
      <c r="H165" s="7"/>
      <c r="I165" s="7"/>
      <c r="J165" s="19"/>
      <c r="K165" s="19"/>
      <c r="L165" s="19"/>
      <c r="M165" s="19"/>
      <c r="N165" s="19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</row>
    <row r="166" spans="1:252" s="9" customFormat="1" ht="20.100000000000001" customHeight="1">
      <c r="A166" s="7"/>
      <c r="B166" s="7"/>
      <c r="C166" s="7"/>
      <c r="D166" s="7"/>
      <c r="E166" s="7"/>
      <c r="F166" s="7"/>
      <c r="G166" s="7"/>
      <c r="H166" s="7"/>
      <c r="I166" s="7"/>
      <c r="J166" s="19"/>
      <c r="K166" s="19"/>
      <c r="L166" s="19"/>
      <c r="M166" s="19"/>
      <c r="N166" s="19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</row>
    <row r="167" spans="1:252" s="9" customFormat="1" ht="20.100000000000001" customHeight="1">
      <c r="A167" s="7"/>
      <c r="B167" s="7"/>
      <c r="C167" s="7"/>
      <c r="D167" s="7"/>
      <c r="E167" s="7"/>
      <c r="F167" s="7"/>
      <c r="G167" s="7"/>
      <c r="H167" s="7"/>
      <c r="I167" s="7"/>
      <c r="J167" s="19"/>
      <c r="K167" s="19"/>
      <c r="L167" s="19"/>
      <c r="M167" s="19"/>
      <c r="N167" s="19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</row>
    <row r="168" spans="1:252" s="9" customFormat="1" ht="20.100000000000001" customHeight="1">
      <c r="A168" s="7"/>
      <c r="B168" s="7"/>
      <c r="C168" s="7"/>
      <c r="D168" s="7"/>
      <c r="E168" s="7"/>
      <c r="F168" s="7"/>
      <c r="G168" s="7"/>
      <c r="H168" s="7"/>
      <c r="I168" s="7"/>
      <c r="J168" s="19"/>
      <c r="K168" s="19"/>
      <c r="L168" s="19"/>
      <c r="M168" s="19"/>
      <c r="N168" s="19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</row>
    <row r="169" spans="1:252" s="9" customFormat="1" ht="20.100000000000001" customHeight="1">
      <c r="A169" s="7"/>
      <c r="B169" s="7"/>
      <c r="C169" s="7"/>
      <c r="D169" s="7"/>
      <c r="E169" s="7"/>
      <c r="F169" s="7"/>
      <c r="G169" s="7"/>
      <c r="H169" s="7"/>
      <c r="I169" s="7"/>
      <c r="J169" s="19"/>
      <c r="K169" s="19"/>
      <c r="L169" s="19"/>
      <c r="M169" s="19"/>
      <c r="N169" s="19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</row>
    <row r="170" spans="1:252" s="9" customFormat="1" ht="20.100000000000001" customHeight="1">
      <c r="A170" s="7"/>
      <c r="B170" s="7"/>
      <c r="C170" s="7"/>
      <c r="D170" s="7"/>
      <c r="E170" s="7"/>
      <c r="F170" s="7"/>
      <c r="G170" s="7"/>
      <c r="H170" s="7"/>
      <c r="I170" s="7"/>
      <c r="J170" s="19"/>
      <c r="K170" s="19"/>
      <c r="L170" s="19"/>
      <c r="M170" s="19"/>
      <c r="N170" s="19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</row>
    <row r="171" spans="1:252" s="9" customFormat="1" ht="20.100000000000001" customHeight="1">
      <c r="A171" s="7"/>
      <c r="B171" s="7"/>
      <c r="C171" s="7"/>
      <c r="D171" s="7"/>
      <c r="E171" s="7"/>
      <c r="F171" s="7"/>
      <c r="G171" s="7"/>
      <c r="H171" s="7"/>
      <c r="I171" s="7"/>
      <c r="J171" s="19"/>
      <c r="K171" s="19"/>
      <c r="L171" s="19"/>
      <c r="M171" s="19"/>
      <c r="N171" s="19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</row>
    <row r="172" spans="1:252" s="9" customFormat="1" ht="20.100000000000001" customHeight="1">
      <c r="A172" s="7"/>
      <c r="B172" s="7"/>
      <c r="C172" s="7"/>
      <c r="D172" s="7"/>
      <c r="E172" s="7"/>
      <c r="F172" s="7"/>
      <c r="G172" s="7"/>
      <c r="H172" s="7"/>
      <c r="I172" s="7"/>
      <c r="J172" s="19"/>
      <c r="K172" s="19"/>
      <c r="L172" s="19"/>
      <c r="M172" s="19"/>
      <c r="N172" s="19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</row>
    <row r="173" spans="1:252" s="9" customFormat="1" ht="20.100000000000001" customHeight="1">
      <c r="A173" s="7"/>
      <c r="B173" s="7"/>
      <c r="C173" s="7"/>
      <c r="D173" s="7"/>
      <c r="E173" s="7"/>
      <c r="F173" s="7"/>
      <c r="G173" s="7"/>
      <c r="H173" s="7"/>
      <c r="I173" s="7"/>
      <c r="J173" s="19"/>
      <c r="K173" s="19"/>
      <c r="L173" s="19"/>
      <c r="M173" s="19"/>
      <c r="N173" s="19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</row>
    <row r="174" spans="1:252" s="9" customFormat="1" ht="20.100000000000001" customHeight="1">
      <c r="A174" s="7"/>
      <c r="B174" s="7"/>
      <c r="C174" s="7"/>
      <c r="D174" s="7"/>
      <c r="E174" s="7"/>
      <c r="F174" s="7"/>
      <c r="G174" s="7"/>
      <c r="H174" s="7"/>
      <c r="I174" s="7"/>
      <c r="J174" s="19"/>
      <c r="K174" s="19"/>
      <c r="L174" s="19"/>
      <c r="M174" s="19"/>
      <c r="N174" s="19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</row>
    <row r="175" spans="1:252" s="9" customFormat="1" ht="20.100000000000001" customHeight="1">
      <c r="A175" s="7"/>
      <c r="B175" s="7"/>
      <c r="C175" s="7"/>
      <c r="D175" s="7"/>
      <c r="E175" s="7"/>
      <c r="F175" s="7"/>
      <c r="G175" s="7"/>
      <c r="H175" s="7"/>
      <c r="I175" s="7"/>
      <c r="J175" s="19"/>
      <c r="K175" s="19"/>
      <c r="L175" s="19"/>
      <c r="M175" s="19"/>
      <c r="N175" s="19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</row>
    <row r="176" spans="1:252" s="9" customFormat="1" ht="20.100000000000001" customHeight="1">
      <c r="A176" s="7"/>
      <c r="B176" s="7"/>
      <c r="C176" s="7"/>
      <c r="D176" s="7"/>
      <c r="E176" s="7"/>
      <c r="F176" s="7"/>
      <c r="G176" s="7"/>
      <c r="H176" s="7"/>
      <c r="I176" s="7"/>
      <c r="J176" s="19"/>
      <c r="K176" s="19"/>
      <c r="L176" s="19"/>
      <c r="M176" s="19"/>
      <c r="N176" s="19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</row>
    <row r="177" spans="1:252" s="9" customFormat="1" ht="20.100000000000001" customHeight="1">
      <c r="A177" s="7"/>
      <c r="B177" s="7"/>
      <c r="C177" s="7"/>
      <c r="D177" s="7"/>
      <c r="E177" s="7"/>
      <c r="F177" s="7"/>
      <c r="G177" s="7"/>
      <c r="H177" s="7"/>
      <c r="I177" s="7"/>
      <c r="J177" s="19"/>
      <c r="K177" s="19"/>
      <c r="L177" s="19"/>
      <c r="M177" s="19"/>
      <c r="N177" s="19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</row>
    <row r="178" spans="1:252" s="9" customFormat="1" ht="20.100000000000001" customHeight="1">
      <c r="A178" s="7"/>
      <c r="B178" s="7"/>
      <c r="C178" s="7"/>
      <c r="D178" s="7"/>
      <c r="E178" s="7"/>
      <c r="F178" s="7"/>
      <c r="G178" s="7"/>
      <c r="H178" s="7"/>
      <c r="I178" s="7"/>
      <c r="J178" s="19"/>
      <c r="K178" s="19"/>
      <c r="L178" s="19"/>
      <c r="M178" s="19"/>
      <c r="N178" s="19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</row>
    <row r="179" spans="1:252" s="9" customFormat="1" ht="20.100000000000001" customHeight="1">
      <c r="A179" s="7"/>
      <c r="B179" s="7"/>
      <c r="C179" s="7"/>
      <c r="D179" s="7"/>
      <c r="E179" s="7"/>
      <c r="F179" s="7"/>
      <c r="G179" s="7"/>
      <c r="H179" s="7"/>
      <c r="I179" s="7"/>
      <c r="J179" s="19"/>
      <c r="K179" s="19"/>
      <c r="L179" s="19"/>
      <c r="M179" s="19"/>
      <c r="N179" s="19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</row>
    <row r="180" spans="1:252" s="9" customFormat="1" ht="20.100000000000001" customHeight="1">
      <c r="A180" s="7"/>
      <c r="B180" s="7"/>
      <c r="C180" s="7"/>
      <c r="D180" s="7"/>
      <c r="E180" s="7"/>
      <c r="F180" s="7"/>
      <c r="G180" s="7"/>
      <c r="H180" s="7"/>
      <c r="I180" s="7"/>
      <c r="J180" s="19"/>
      <c r="K180" s="19"/>
      <c r="L180" s="19"/>
      <c r="M180" s="19"/>
      <c r="N180" s="19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</row>
    <row r="181" spans="1:252" s="9" customFormat="1" ht="20.100000000000001" customHeight="1">
      <c r="A181" s="7"/>
      <c r="B181" s="7"/>
      <c r="C181" s="7"/>
      <c r="D181" s="7"/>
      <c r="E181" s="7"/>
      <c r="F181" s="7"/>
      <c r="G181" s="7"/>
      <c r="H181" s="7"/>
      <c r="I181" s="7"/>
      <c r="J181" s="19"/>
      <c r="K181" s="19"/>
      <c r="L181" s="19"/>
      <c r="M181" s="19"/>
      <c r="N181" s="19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</row>
    <row r="182" spans="1:252" s="9" customFormat="1" ht="20.100000000000001" customHeight="1">
      <c r="A182" s="7"/>
      <c r="B182" s="7"/>
      <c r="C182" s="7"/>
      <c r="D182" s="7"/>
      <c r="E182" s="7"/>
      <c r="F182" s="7"/>
      <c r="G182" s="7"/>
      <c r="H182" s="7"/>
      <c r="I182" s="7"/>
      <c r="J182" s="19"/>
      <c r="K182" s="19"/>
      <c r="L182" s="19"/>
      <c r="M182" s="19"/>
      <c r="N182" s="19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</row>
    <row r="183" spans="1:252" s="9" customFormat="1" ht="20.100000000000001" customHeight="1">
      <c r="A183" s="7"/>
      <c r="B183" s="7"/>
      <c r="C183" s="7"/>
      <c r="D183" s="7"/>
      <c r="E183" s="7"/>
      <c r="F183" s="7"/>
      <c r="G183" s="7"/>
      <c r="H183" s="7"/>
      <c r="I183" s="7"/>
      <c r="J183" s="19"/>
      <c r="K183" s="19"/>
      <c r="L183" s="19"/>
      <c r="M183" s="19"/>
      <c r="N183" s="19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</row>
    <row r="184" spans="1:252" s="9" customFormat="1" ht="20.100000000000001" customHeight="1">
      <c r="A184" s="7"/>
      <c r="B184" s="7"/>
      <c r="C184" s="7"/>
      <c r="D184" s="7"/>
      <c r="E184" s="7"/>
      <c r="F184" s="7"/>
      <c r="G184" s="7"/>
      <c r="H184" s="7"/>
      <c r="I184" s="7"/>
      <c r="J184" s="19"/>
      <c r="K184" s="19"/>
      <c r="L184" s="19"/>
      <c r="M184" s="19"/>
      <c r="N184" s="19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</row>
    <row r="185" spans="1:252" s="9" customFormat="1" ht="20.100000000000001" customHeight="1">
      <c r="A185" s="7"/>
      <c r="B185" s="7"/>
      <c r="C185" s="7"/>
      <c r="D185" s="7"/>
      <c r="E185" s="7"/>
      <c r="F185" s="7"/>
      <c r="G185" s="7"/>
      <c r="H185" s="7"/>
      <c r="I185" s="7"/>
      <c r="J185" s="19"/>
      <c r="K185" s="19"/>
      <c r="L185" s="19"/>
      <c r="M185" s="19"/>
      <c r="N185" s="19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</row>
    <row r="186" spans="1:252" s="9" customFormat="1" ht="20.100000000000001" customHeight="1">
      <c r="A186" s="7"/>
      <c r="B186" s="7"/>
      <c r="C186" s="7"/>
      <c r="D186" s="7"/>
      <c r="E186" s="7"/>
      <c r="F186" s="7"/>
      <c r="G186" s="7"/>
      <c r="H186" s="7"/>
      <c r="I186" s="7"/>
      <c r="J186" s="19"/>
      <c r="K186" s="19"/>
      <c r="L186" s="19"/>
      <c r="M186" s="19"/>
      <c r="N186" s="19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</row>
    <row r="187" spans="1:252" s="9" customFormat="1" ht="20.100000000000001" customHeight="1">
      <c r="A187" s="7"/>
      <c r="B187" s="7"/>
      <c r="C187" s="7"/>
      <c r="D187" s="7"/>
      <c r="E187" s="7"/>
      <c r="F187" s="7"/>
      <c r="G187" s="7"/>
      <c r="H187" s="7"/>
      <c r="I187" s="7"/>
      <c r="J187" s="19"/>
      <c r="K187" s="19"/>
      <c r="L187" s="19"/>
      <c r="M187" s="19"/>
      <c r="N187" s="19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</row>
    <row r="188" spans="1:252" s="9" customFormat="1" ht="20.100000000000001" customHeight="1">
      <c r="A188" s="7"/>
      <c r="B188" s="7"/>
      <c r="C188" s="7"/>
      <c r="D188" s="7"/>
      <c r="E188" s="7"/>
      <c r="F188" s="7"/>
      <c r="G188" s="7"/>
      <c r="H188" s="7"/>
      <c r="I188" s="7"/>
      <c r="J188" s="19"/>
      <c r="K188" s="19"/>
      <c r="L188" s="19"/>
      <c r="M188" s="19"/>
      <c r="N188" s="19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</row>
    <row r="189" spans="1:252" s="9" customFormat="1" ht="20.100000000000001" customHeight="1">
      <c r="A189" s="7"/>
      <c r="B189" s="7"/>
      <c r="C189" s="7"/>
      <c r="D189" s="7"/>
      <c r="E189" s="7"/>
      <c r="F189" s="7"/>
      <c r="G189" s="7"/>
      <c r="H189" s="7"/>
      <c r="I189" s="7"/>
      <c r="J189" s="19"/>
      <c r="K189" s="19"/>
      <c r="L189" s="19"/>
      <c r="M189" s="19"/>
      <c r="N189" s="19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</row>
    <row r="190" spans="1:252" s="9" customFormat="1" ht="20.100000000000001" customHeight="1">
      <c r="A190" s="7"/>
      <c r="B190" s="7"/>
      <c r="C190" s="7"/>
      <c r="D190" s="7"/>
      <c r="E190" s="7"/>
      <c r="F190" s="7"/>
      <c r="G190" s="7"/>
      <c r="H190" s="7"/>
      <c r="I190" s="7"/>
      <c r="J190" s="19"/>
      <c r="K190" s="19"/>
      <c r="L190" s="19"/>
      <c r="M190" s="19"/>
      <c r="N190" s="19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</row>
    <row r="191" spans="1:252" s="9" customFormat="1" ht="20.100000000000001" customHeight="1">
      <c r="A191" s="7"/>
      <c r="B191" s="7"/>
      <c r="C191" s="7"/>
      <c r="D191" s="7"/>
      <c r="E191" s="7"/>
      <c r="F191" s="7"/>
      <c r="G191" s="7"/>
      <c r="H191" s="7"/>
      <c r="I191" s="7"/>
      <c r="J191" s="19"/>
      <c r="K191" s="19"/>
      <c r="L191" s="19"/>
      <c r="M191" s="19"/>
      <c r="N191" s="19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</row>
    <row r="192" spans="1:252" s="9" customFormat="1" ht="20.100000000000001" customHeight="1">
      <c r="A192" s="7"/>
      <c r="B192" s="7"/>
      <c r="C192" s="7"/>
      <c r="D192" s="7"/>
      <c r="E192" s="7"/>
      <c r="F192" s="7"/>
      <c r="G192" s="7"/>
      <c r="H192" s="7"/>
      <c r="I192" s="7"/>
      <c r="J192" s="19"/>
      <c r="K192" s="19"/>
      <c r="L192" s="19"/>
      <c r="M192" s="19"/>
      <c r="N192" s="19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</row>
    <row r="193" spans="1:252" s="9" customFormat="1" ht="20.100000000000001" customHeight="1">
      <c r="A193" s="7"/>
      <c r="B193" s="7"/>
      <c r="C193" s="7"/>
      <c r="D193" s="7"/>
      <c r="E193" s="7"/>
      <c r="F193" s="7"/>
      <c r="G193" s="7"/>
      <c r="H193" s="7"/>
      <c r="I193" s="7"/>
      <c r="J193" s="19"/>
      <c r="K193" s="19"/>
      <c r="L193" s="19"/>
      <c r="M193" s="19"/>
      <c r="N193" s="19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</row>
    <row r="194" spans="1:252" s="9" customFormat="1" ht="20.100000000000001" customHeight="1">
      <c r="A194" s="7"/>
      <c r="B194" s="7"/>
      <c r="C194" s="7"/>
      <c r="D194" s="7"/>
      <c r="E194" s="7"/>
      <c r="F194" s="7"/>
      <c r="G194" s="7"/>
      <c r="H194" s="7"/>
      <c r="I194" s="7"/>
      <c r="J194" s="19"/>
      <c r="K194" s="19"/>
      <c r="L194" s="19"/>
      <c r="M194" s="19"/>
      <c r="N194" s="19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</row>
    <row r="195" spans="1:252" s="9" customFormat="1" ht="20.100000000000001" customHeight="1">
      <c r="A195" s="7"/>
      <c r="B195" s="7"/>
      <c r="C195" s="7"/>
      <c r="D195" s="7"/>
      <c r="E195" s="7"/>
      <c r="F195" s="7"/>
      <c r="G195" s="7"/>
      <c r="H195" s="7"/>
      <c r="I195" s="7"/>
      <c r="J195" s="19"/>
      <c r="K195" s="19"/>
      <c r="L195" s="19"/>
      <c r="M195" s="19"/>
      <c r="N195" s="19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</row>
    <row r="196" spans="1:252" s="9" customFormat="1" ht="20.100000000000001" customHeight="1">
      <c r="A196" s="7"/>
      <c r="B196" s="7"/>
      <c r="C196" s="7"/>
      <c r="D196" s="7"/>
      <c r="E196" s="7"/>
      <c r="F196" s="7"/>
      <c r="G196" s="7"/>
      <c r="H196" s="7"/>
      <c r="I196" s="7"/>
      <c r="J196" s="19"/>
      <c r="K196" s="19"/>
      <c r="L196" s="19"/>
      <c r="M196" s="19"/>
      <c r="N196" s="19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</row>
    <row r="197" spans="1:252" s="9" customFormat="1" ht="20.100000000000001" customHeight="1">
      <c r="A197" s="7"/>
      <c r="B197" s="7"/>
      <c r="C197" s="7"/>
      <c r="D197" s="7"/>
      <c r="E197" s="7"/>
      <c r="F197" s="7"/>
      <c r="G197" s="7"/>
      <c r="H197" s="7"/>
      <c r="I197" s="7"/>
      <c r="J197" s="19"/>
      <c r="K197" s="19"/>
      <c r="L197" s="19"/>
      <c r="M197" s="19"/>
      <c r="N197" s="19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</row>
    <row r="198" spans="1:252" s="9" customFormat="1" ht="20.100000000000001" customHeight="1">
      <c r="A198" s="7"/>
      <c r="B198" s="7"/>
      <c r="C198" s="7"/>
      <c r="D198" s="7"/>
      <c r="E198" s="7"/>
      <c r="F198" s="7"/>
      <c r="G198" s="7"/>
      <c r="H198" s="7"/>
      <c r="I198" s="7"/>
      <c r="J198" s="19"/>
      <c r="K198" s="19"/>
      <c r="L198" s="19"/>
      <c r="M198" s="19"/>
      <c r="N198" s="19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</row>
    <row r="199" spans="1:252" s="9" customFormat="1" ht="20.100000000000001" customHeight="1">
      <c r="A199" s="7"/>
      <c r="B199" s="7"/>
      <c r="C199" s="7"/>
      <c r="D199" s="7"/>
      <c r="E199" s="7"/>
      <c r="F199" s="7"/>
      <c r="G199" s="7"/>
      <c r="H199" s="7"/>
      <c r="I199" s="7"/>
      <c r="J199" s="19"/>
      <c r="K199" s="19"/>
      <c r="L199" s="19"/>
      <c r="M199" s="19"/>
      <c r="N199" s="19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</row>
    <row r="200" spans="1:252" s="9" customFormat="1" ht="20.100000000000001" customHeight="1">
      <c r="A200" s="7"/>
      <c r="B200" s="7"/>
      <c r="C200" s="7"/>
      <c r="D200" s="7"/>
      <c r="E200" s="7"/>
      <c r="F200" s="7"/>
      <c r="G200" s="7"/>
      <c r="H200" s="7"/>
      <c r="I200" s="7"/>
      <c r="J200" s="19"/>
      <c r="K200" s="19"/>
      <c r="L200" s="19"/>
      <c r="M200" s="19"/>
      <c r="N200" s="19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</row>
    <row r="201" spans="1:252" s="9" customFormat="1" ht="20.100000000000001" customHeight="1">
      <c r="A201" s="7"/>
      <c r="B201" s="7"/>
      <c r="C201" s="7"/>
      <c r="D201" s="7"/>
      <c r="E201" s="7"/>
      <c r="F201" s="7"/>
      <c r="G201" s="7"/>
      <c r="H201" s="7"/>
      <c r="I201" s="7"/>
      <c r="J201" s="19"/>
      <c r="K201" s="19"/>
      <c r="L201" s="19"/>
      <c r="M201" s="19"/>
      <c r="N201" s="19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</row>
    <row r="202" spans="1:252" s="9" customFormat="1" ht="20.100000000000001" customHeight="1">
      <c r="A202" s="7"/>
      <c r="B202" s="7"/>
      <c r="C202" s="7"/>
      <c r="D202" s="7"/>
      <c r="E202" s="7"/>
      <c r="F202" s="7"/>
      <c r="G202" s="7"/>
      <c r="H202" s="7"/>
      <c r="I202" s="7"/>
      <c r="J202" s="19"/>
      <c r="K202" s="19"/>
      <c r="L202" s="19"/>
      <c r="M202" s="19"/>
      <c r="N202" s="19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</row>
    <row r="203" spans="1:252" s="9" customFormat="1" ht="20.100000000000001" customHeight="1">
      <c r="A203" s="7"/>
      <c r="B203" s="7"/>
      <c r="C203" s="7"/>
      <c r="D203" s="7"/>
      <c r="E203" s="7"/>
      <c r="F203" s="7"/>
      <c r="G203" s="7"/>
      <c r="H203" s="7"/>
      <c r="I203" s="7"/>
      <c r="J203" s="19"/>
      <c r="K203" s="19"/>
      <c r="L203" s="19"/>
      <c r="M203" s="19"/>
      <c r="N203" s="19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</row>
    <row r="204" spans="1:252" s="9" customFormat="1" ht="20.100000000000001" customHeight="1">
      <c r="A204" s="7"/>
      <c r="B204" s="7"/>
      <c r="C204" s="7"/>
      <c r="D204" s="7"/>
      <c r="E204" s="7"/>
      <c r="F204" s="7"/>
      <c r="G204" s="7"/>
      <c r="H204" s="7"/>
      <c r="I204" s="7"/>
      <c r="J204" s="19"/>
      <c r="K204" s="19"/>
      <c r="L204" s="19"/>
      <c r="M204" s="19"/>
      <c r="N204" s="19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</row>
    <row r="205" spans="1:252" s="9" customFormat="1" ht="20.100000000000001" customHeight="1">
      <c r="A205" s="7"/>
      <c r="B205" s="7"/>
      <c r="C205" s="7"/>
      <c r="D205" s="7"/>
      <c r="E205" s="7"/>
      <c r="F205" s="7"/>
      <c r="G205" s="7"/>
      <c r="H205" s="7"/>
      <c r="I205" s="7"/>
      <c r="J205" s="19"/>
      <c r="K205" s="19"/>
      <c r="L205" s="19"/>
      <c r="M205" s="19"/>
      <c r="N205" s="19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</row>
    <row r="206" spans="1:252" s="9" customFormat="1" ht="20.100000000000001" customHeight="1">
      <c r="A206" s="7"/>
      <c r="B206" s="7"/>
      <c r="C206" s="7"/>
      <c r="D206" s="7"/>
      <c r="E206" s="7"/>
      <c r="F206" s="7"/>
      <c r="G206" s="7"/>
      <c r="H206" s="7"/>
      <c r="I206" s="7"/>
      <c r="J206" s="19"/>
      <c r="K206" s="19"/>
      <c r="L206" s="19"/>
      <c r="M206" s="19"/>
      <c r="N206" s="19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</row>
    <row r="207" spans="1:252" s="9" customFormat="1" ht="20.100000000000001" customHeight="1">
      <c r="A207" s="7"/>
      <c r="B207" s="7"/>
      <c r="C207" s="7"/>
      <c r="D207" s="7"/>
      <c r="E207" s="7"/>
      <c r="F207" s="7"/>
      <c r="G207" s="7"/>
      <c r="H207" s="7"/>
      <c r="I207" s="7"/>
      <c r="J207" s="19"/>
      <c r="K207" s="19"/>
      <c r="L207" s="19"/>
      <c r="M207" s="19"/>
      <c r="N207" s="19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</row>
    <row r="208" spans="1:252" s="9" customFormat="1" ht="20.100000000000001" customHeight="1">
      <c r="A208" s="7"/>
      <c r="B208" s="7"/>
      <c r="C208" s="7"/>
      <c r="D208" s="7"/>
      <c r="E208" s="7"/>
      <c r="F208" s="7"/>
      <c r="G208" s="7"/>
      <c r="H208" s="7"/>
      <c r="I208" s="7"/>
      <c r="J208" s="19"/>
      <c r="K208" s="19"/>
      <c r="L208" s="19"/>
      <c r="M208" s="19"/>
      <c r="N208" s="19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</row>
    <row r="209" spans="1:252" s="9" customFormat="1" ht="20.100000000000001" customHeight="1">
      <c r="A209" s="7"/>
      <c r="B209" s="7"/>
      <c r="C209" s="7"/>
      <c r="D209" s="7"/>
      <c r="E209" s="7"/>
      <c r="F209" s="7"/>
      <c r="G209" s="7"/>
      <c r="H209" s="7"/>
      <c r="I209" s="7"/>
      <c r="J209" s="19"/>
      <c r="K209" s="19"/>
      <c r="L209" s="19"/>
      <c r="M209" s="19"/>
      <c r="N209" s="19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</row>
    <row r="210" spans="1:252" s="9" customFormat="1" ht="20.100000000000001" customHeight="1">
      <c r="A210" s="7"/>
      <c r="B210" s="7"/>
      <c r="C210" s="7"/>
      <c r="D210" s="7"/>
      <c r="E210" s="7"/>
      <c r="F210" s="7"/>
      <c r="G210" s="7"/>
      <c r="H210" s="7"/>
      <c r="I210" s="7"/>
      <c r="J210" s="19"/>
      <c r="K210" s="19"/>
      <c r="L210" s="19"/>
      <c r="M210" s="19"/>
      <c r="N210" s="19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</row>
    <row r="211" spans="1:252" s="9" customFormat="1" ht="20.100000000000001" customHeight="1">
      <c r="A211" s="7"/>
      <c r="B211" s="7"/>
      <c r="C211" s="7"/>
      <c r="D211" s="7"/>
      <c r="E211" s="7"/>
      <c r="F211" s="7"/>
      <c r="G211" s="7"/>
      <c r="H211" s="7"/>
      <c r="I211" s="7"/>
      <c r="J211" s="19"/>
      <c r="K211" s="19"/>
      <c r="L211" s="19"/>
      <c r="M211" s="19"/>
      <c r="N211" s="19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</row>
    <row r="212" spans="1:252" s="9" customFormat="1" ht="20.100000000000001" customHeight="1">
      <c r="A212" s="7"/>
      <c r="B212" s="7"/>
      <c r="C212" s="7"/>
      <c r="D212" s="7"/>
      <c r="E212" s="7"/>
      <c r="F212" s="7"/>
      <c r="G212" s="7"/>
      <c r="H212" s="7"/>
      <c r="I212" s="7"/>
      <c r="J212" s="19"/>
      <c r="K212" s="19"/>
      <c r="L212" s="19"/>
      <c r="M212" s="19"/>
      <c r="N212" s="19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</row>
    <row r="213" spans="1:252" s="9" customFormat="1" ht="20.100000000000001" customHeight="1">
      <c r="A213" s="7"/>
      <c r="B213" s="7"/>
      <c r="C213" s="7"/>
      <c r="D213" s="7"/>
      <c r="E213" s="7"/>
      <c r="F213" s="7"/>
      <c r="G213" s="7"/>
      <c r="H213" s="7"/>
      <c r="I213" s="7"/>
      <c r="J213" s="19"/>
      <c r="K213" s="19"/>
      <c r="L213" s="19"/>
      <c r="M213" s="19"/>
      <c r="N213" s="19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</row>
    <row r="214" spans="1:252" s="9" customFormat="1" ht="20.100000000000001" customHeight="1">
      <c r="A214" s="7"/>
      <c r="B214" s="7"/>
      <c r="C214" s="7"/>
      <c r="D214" s="7"/>
      <c r="E214" s="7"/>
      <c r="F214" s="7"/>
      <c r="G214" s="7"/>
      <c r="H214" s="7"/>
      <c r="I214" s="7"/>
      <c r="J214" s="19"/>
      <c r="K214" s="19"/>
      <c r="L214" s="19"/>
      <c r="M214" s="19"/>
      <c r="N214" s="19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</row>
    <row r="215" spans="1:252" s="9" customFormat="1" ht="20.100000000000001" customHeight="1">
      <c r="A215" s="7"/>
      <c r="B215" s="7"/>
      <c r="C215" s="7"/>
      <c r="D215" s="7"/>
      <c r="E215" s="7"/>
      <c r="F215" s="7"/>
      <c r="G215" s="7"/>
      <c r="H215" s="7"/>
      <c r="I215" s="7"/>
      <c r="J215" s="19"/>
      <c r="K215" s="19"/>
      <c r="L215" s="19"/>
      <c r="M215" s="19"/>
      <c r="N215" s="19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</row>
    <row r="216" spans="1:252" s="9" customFormat="1" ht="20.100000000000001" customHeight="1">
      <c r="A216" s="7"/>
      <c r="B216" s="7"/>
      <c r="C216" s="7"/>
      <c r="D216" s="7"/>
      <c r="E216" s="7"/>
      <c r="F216" s="7"/>
      <c r="G216" s="7"/>
      <c r="H216" s="7"/>
      <c r="I216" s="7"/>
      <c r="J216" s="19"/>
      <c r="K216" s="19"/>
      <c r="L216" s="19"/>
      <c r="M216" s="19"/>
      <c r="N216" s="19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</row>
    <row r="217" spans="1:252" s="9" customFormat="1" ht="20.100000000000001" customHeight="1">
      <c r="A217" s="7"/>
      <c r="B217" s="7"/>
      <c r="C217" s="7"/>
      <c r="D217" s="7"/>
      <c r="E217" s="7"/>
      <c r="F217" s="7"/>
      <c r="G217" s="7"/>
      <c r="H217" s="7"/>
      <c r="I217" s="7"/>
      <c r="J217" s="19"/>
      <c r="K217" s="19"/>
      <c r="L217" s="19"/>
      <c r="M217" s="19"/>
      <c r="N217" s="19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</row>
    <row r="218" spans="1:252" s="9" customFormat="1" ht="20.100000000000001" customHeight="1">
      <c r="A218" s="7"/>
      <c r="B218" s="7"/>
      <c r="C218" s="7"/>
      <c r="D218" s="7"/>
      <c r="E218" s="7"/>
      <c r="F218" s="7"/>
      <c r="G218" s="7"/>
      <c r="H218" s="7"/>
      <c r="I218" s="7"/>
      <c r="J218" s="19"/>
      <c r="K218" s="19"/>
      <c r="L218" s="19"/>
      <c r="M218" s="19"/>
      <c r="N218" s="19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</row>
    <row r="219" spans="1:252" s="9" customFormat="1" ht="20.100000000000001" customHeight="1">
      <c r="A219" s="7"/>
      <c r="B219" s="7"/>
      <c r="C219" s="7"/>
      <c r="D219" s="7"/>
      <c r="E219" s="7"/>
      <c r="F219" s="7"/>
      <c r="G219" s="7"/>
      <c r="H219" s="7"/>
      <c r="I219" s="7"/>
      <c r="J219" s="19"/>
      <c r="K219" s="19"/>
      <c r="L219" s="19"/>
      <c r="M219" s="19"/>
      <c r="N219" s="19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</row>
    <row r="220" spans="1:252" s="9" customFormat="1" ht="20.100000000000001" customHeight="1">
      <c r="A220" s="7"/>
      <c r="B220" s="7"/>
      <c r="C220" s="7"/>
      <c r="D220" s="7"/>
      <c r="E220" s="7"/>
      <c r="F220" s="7"/>
      <c r="G220" s="7"/>
      <c r="H220" s="7"/>
      <c r="I220" s="7"/>
      <c r="J220" s="19"/>
      <c r="K220" s="19"/>
      <c r="L220" s="19"/>
      <c r="M220" s="19"/>
      <c r="N220" s="19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</row>
    <row r="221" spans="1:252" s="9" customFormat="1" ht="20.100000000000001" customHeight="1">
      <c r="A221" s="7"/>
      <c r="B221" s="7"/>
      <c r="C221" s="7"/>
      <c r="D221" s="7"/>
      <c r="E221" s="7"/>
      <c r="F221" s="7"/>
      <c r="G221" s="7"/>
      <c r="H221" s="7"/>
      <c r="I221" s="7"/>
      <c r="J221" s="19"/>
      <c r="K221" s="19"/>
      <c r="L221" s="19"/>
      <c r="M221" s="19"/>
      <c r="N221" s="19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</row>
    <row r="222" spans="1:252" s="9" customFormat="1" ht="20.100000000000001" customHeight="1">
      <c r="A222" s="7"/>
      <c r="B222" s="7"/>
      <c r="C222" s="7"/>
      <c r="D222" s="7"/>
      <c r="E222" s="7"/>
      <c r="F222" s="7"/>
      <c r="G222" s="7"/>
      <c r="H222" s="7"/>
      <c r="I222" s="7"/>
      <c r="J222" s="19"/>
      <c r="K222" s="19"/>
      <c r="L222" s="19"/>
      <c r="M222" s="19"/>
      <c r="N222" s="19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</row>
    <row r="223" spans="1:252" s="9" customFormat="1" ht="20.100000000000001" customHeight="1">
      <c r="A223" s="7"/>
      <c r="B223" s="7"/>
      <c r="C223" s="7"/>
      <c r="D223" s="7"/>
      <c r="E223" s="7"/>
      <c r="F223" s="7"/>
      <c r="G223" s="7"/>
      <c r="H223" s="7"/>
      <c r="I223" s="7"/>
      <c r="J223" s="19"/>
      <c r="K223" s="19"/>
      <c r="L223" s="19"/>
      <c r="M223" s="19"/>
      <c r="N223" s="19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</row>
    <row r="224" spans="1:252" s="9" customFormat="1" ht="20.100000000000001" customHeight="1">
      <c r="A224" s="7"/>
      <c r="B224" s="7"/>
      <c r="C224" s="7"/>
      <c r="D224" s="7"/>
      <c r="E224" s="7"/>
      <c r="F224" s="7"/>
      <c r="G224" s="7"/>
      <c r="H224" s="7"/>
      <c r="I224" s="7"/>
      <c r="J224" s="19"/>
      <c r="K224" s="19"/>
      <c r="L224" s="19"/>
      <c r="M224" s="19"/>
      <c r="N224" s="19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</row>
    <row r="225" spans="1:252" s="9" customFormat="1" ht="20.100000000000001" customHeight="1">
      <c r="A225" s="7"/>
      <c r="B225" s="7"/>
      <c r="C225" s="7"/>
      <c r="D225" s="7"/>
      <c r="E225" s="7"/>
      <c r="F225" s="7"/>
      <c r="G225" s="7"/>
      <c r="H225" s="7"/>
      <c r="I225" s="7"/>
      <c r="J225" s="19"/>
      <c r="K225" s="19"/>
      <c r="L225" s="19"/>
      <c r="M225" s="19"/>
      <c r="N225" s="19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</row>
    <row r="226" spans="1:252" s="9" customFormat="1" ht="20.100000000000001" customHeight="1">
      <c r="A226" s="7"/>
      <c r="B226" s="7"/>
      <c r="C226" s="7"/>
      <c r="D226" s="7"/>
      <c r="E226" s="7"/>
      <c r="F226" s="7"/>
      <c r="G226" s="7"/>
      <c r="H226" s="7"/>
      <c r="I226" s="7"/>
      <c r="J226" s="19"/>
      <c r="K226" s="19"/>
      <c r="L226" s="19"/>
      <c r="M226" s="19"/>
      <c r="N226" s="19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</row>
    <row r="227" spans="1:252" s="9" customFormat="1" ht="20.100000000000001" customHeight="1">
      <c r="A227" s="7"/>
      <c r="B227" s="7"/>
      <c r="C227" s="7"/>
      <c r="D227" s="7"/>
      <c r="E227" s="7"/>
      <c r="F227" s="7"/>
      <c r="G227" s="7"/>
      <c r="H227" s="7"/>
      <c r="I227" s="7"/>
      <c r="J227" s="19"/>
      <c r="K227" s="19"/>
      <c r="L227" s="19"/>
      <c r="M227" s="19"/>
      <c r="N227" s="19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</row>
    <row r="228" spans="1:252" s="9" customFormat="1" ht="20.100000000000001" customHeight="1">
      <c r="A228" s="7"/>
      <c r="B228" s="7"/>
      <c r="C228" s="7"/>
      <c r="D228" s="7"/>
      <c r="E228" s="7"/>
      <c r="F228" s="7"/>
      <c r="G228" s="7"/>
      <c r="H228" s="7"/>
      <c r="I228" s="7"/>
      <c r="J228" s="19"/>
      <c r="K228" s="19"/>
      <c r="L228" s="19"/>
      <c r="M228" s="19"/>
      <c r="N228" s="19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</row>
    <row r="229" spans="1:252" s="9" customFormat="1" ht="20.100000000000001" customHeight="1">
      <c r="A229" s="7"/>
      <c r="B229" s="7"/>
      <c r="C229" s="7"/>
      <c r="D229" s="7"/>
      <c r="E229" s="7"/>
      <c r="F229" s="7"/>
      <c r="G229" s="7"/>
      <c r="H229" s="7"/>
      <c r="I229" s="7"/>
      <c r="J229" s="19"/>
      <c r="K229" s="19"/>
      <c r="L229" s="19"/>
      <c r="M229" s="19"/>
      <c r="N229" s="19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</row>
    <row r="230" spans="1:252" s="9" customFormat="1" ht="20.100000000000001" customHeight="1">
      <c r="A230" s="7"/>
      <c r="B230" s="7"/>
      <c r="C230" s="7"/>
      <c r="D230" s="7"/>
      <c r="E230" s="7"/>
      <c r="F230" s="7"/>
      <c r="G230" s="7"/>
      <c r="H230" s="7"/>
      <c r="I230" s="7"/>
      <c r="J230" s="19"/>
      <c r="K230" s="19"/>
      <c r="L230" s="19"/>
      <c r="M230" s="19"/>
      <c r="N230" s="19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</row>
    <row r="231" spans="1:252" s="9" customFormat="1" ht="20.100000000000001" customHeight="1">
      <c r="A231" s="7"/>
      <c r="B231" s="7"/>
      <c r="C231" s="7"/>
      <c r="D231" s="7"/>
      <c r="E231" s="7"/>
      <c r="F231" s="7"/>
      <c r="G231" s="7"/>
      <c r="H231" s="7"/>
      <c r="I231" s="7"/>
      <c r="J231" s="19"/>
      <c r="K231" s="19"/>
      <c r="L231" s="19"/>
      <c r="M231" s="19"/>
      <c r="N231" s="19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</row>
    <row r="232" spans="1:252" s="9" customFormat="1" ht="20.100000000000001" customHeight="1">
      <c r="A232" s="7"/>
      <c r="B232" s="7"/>
      <c r="C232" s="7"/>
      <c r="D232" s="7"/>
      <c r="E232" s="7"/>
      <c r="F232" s="7"/>
      <c r="G232" s="7"/>
      <c r="H232" s="7"/>
      <c r="I232" s="7"/>
      <c r="J232" s="19"/>
      <c r="K232" s="19"/>
      <c r="L232" s="19"/>
      <c r="M232" s="19"/>
      <c r="N232" s="19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</row>
    <row r="233" spans="1:252" s="9" customFormat="1" ht="20.100000000000001" customHeight="1">
      <c r="A233" s="7"/>
      <c r="B233" s="7"/>
      <c r="C233" s="7"/>
      <c r="D233" s="7"/>
      <c r="E233" s="7"/>
      <c r="F233" s="7"/>
      <c r="G233" s="7"/>
      <c r="H233" s="7"/>
      <c r="I233" s="7"/>
      <c r="J233" s="19"/>
      <c r="K233" s="19"/>
      <c r="L233" s="19"/>
      <c r="M233" s="19"/>
      <c r="N233" s="19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</row>
    <row r="234" spans="1:252" s="9" customFormat="1" ht="20.100000000000001" customHeight="1">
      <c r="A234" s="7"/>
      <c r="B234" s="7"/>
      <c r="C234" s="7"/>
      <c r="D234" s="7"/>
      <c r="E234" s="7"/>
      <c r="F234" s="7"/>
      <c r="G234" s="7"/>
      <c r="H234" s="7"/>
      <c r="I234" s="7"/>
      <c r="J234" s="19"/>
      <c r="K234" s="19"/>
      <c r="L234" s="19"/>
      <c r="M234" s="19"/>
      <c r="N234" s="19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</row>
    <row r="235" spans="1:252" s="9" customFormat="1" ht="20.100000000000001" customHeight="1">
      <c r="A235" s="7"/>
      <c r="B235" s="7"/>
      <c r="C235" s="7"/>
      <c r="D235" s="7"/>
      <c r="E235" s="7"/>
      <c r="F235" s="7"/>
      <c r="G235" s="7"/>
      <c r="H235" s="7"/>
      <c r="I235" s="7"/>
      <c r="J235" s="19"/>
      <c r="K235" s="19"/>
      <c r="L235" s="19"/>
      <c r="M235" s="19"/>
      <c r="N235" s="19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</row>
    <row r="236" spans="1:252" s="9" customFormat="1" ht="20.100000000000001" customHeight="1">
      <c r="A236" s="7"/>
      <c r="B236" s="7"/>
      <c r="C236" s="7"/>
      <c r="D236" s="7"/>
      <c r="E236" s="7"/>
      <c r="F236" s="7"/>
      <c r="G236" s="7"/>
      <c r="H236" s="7"/>
      <c r="I236" s="7"/>
      <c r="J236" s="19"/>
      <c r="K236" s="19"/>
      <c r="L236" s="19"/>
      <c r="M236" s="19"/>
      <c r="N236" s="19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</row>
    <row r="237" spans="1:252" s="9" customFormat="1" ht="20.100000000000001" customHeight="1">
      <c r="A237" s="7"/>
      <c r="B237" s="7"/>
      <c r="C237" s="7"/>
      <c r="D237" s="7"/>
      <c r="E237" s="7"/>
      <c r="F237" s="7"/>
      <c r="G237" s="7"/>
      <c r="H237" s="7"/>
      <c r="I237" s="7"/>
      <c r="J237" s="19"/>
      <c r="K237" s="19"/>
      <c r="L237" s="19"/>
      <c r="M237" s="19"/>
      <c r="N237" s="19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</row>
    <row r="238" spans="1:252" s="9" customFormat="1" ht="20.100000000000001" customHeight="1">
      <c r="A238" s="7"/>
      <c r="B238" s="7"/>
      <c r="C238" s="7"/>
      <c r="D238" s="7"/>
      <c r="E238" s="7"/>
      <c r="F238" s="7"/>
      <c r="G238" s="7"/>
      <c r="H238" s="7"/>
      <c r="I238" s="7"/>
      <c r="J238" s="19"/>
      <c r="K238" s="19"/>
      <c r="L238" s="19"/>
      <c r="M238" s="19"/>
      <c r="N238" s="19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</row>
    <row r="239" spans="1:252" s="9" customFormat="1" ht="20.100000000000001" customHeight="1">
      <c r="A239" s="7"/>
      <c r="B239" s="7"/>
      <c r="C239" s="7"/>
      <c r="D239" s="7"/>
      <c r="E239" s="7"/>
      <c r="F239" s="7"/>
      <c r="G239" s="7"/>
      <c r="H239" s="7"/>
      <c r="I239" s="7"/>
      <c r="J239" s="19"/>
      <c r="K239" s="19"/>
      <c r="L239" s="19"/>
      <c r="M239" s="19"/>
      <c r="N239" s="19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</row>
    <row r="240" spans="1:252" s="9" customFormat="1" ht="20.100000000000001" customHeight="1">
      <c r="A240" s="7"/>
      <c r="B240" s="7"/>
      <c r="C240" s="7"/>
      <c r="D240" s="7"/>
      <c r="E240" s="7"/>
      <c r="F240" s="7"/>
      <c r="G240" s="7"/>
      <c r="H240" s="7"/>
      <c r="I240" s="7"/>
      <c r="J240" s="19"/>
      <c r="K240" s="19"/>
      <c r="L240" s="19"/>
      <c r="M240" s="19"/>
      <c r="N240" s="19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</row>
    <row r="241" spans="1:252" s="9" customFormat="1" ht="20.100000000000001" customHeight="1">
      <c r="A241" s="7"/>
      <c r="B241" s="7"/>
      <c r="C241" s="7"/>
      <c r="D241" s="7"/>
      <c r="E241" s="7"/>
      <c r="F241" s="7"/>
      <c r="G241" s="7"/>
      <c r="H241" s="7"/>
      <c r="I241" s="7"/>
      <c r="J241" s="19"/>
      <c r="K241" s="19"/>
      <c r="L241" s="19"/>
      <c r="M241" s="19"/>
      <c r="N241" s="19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</row>
    <row r="242" spans="1:252" s="9" customFormat="1" ht="20.100000000000001" customHeight="1">
      <c r="A242" s="7"/>
      <c r="B242" s="7"/>
      <c r="C242" s="7"/>
      <c r="D242" s="7"/>
      <c r="E242" s="7"/>
      <c r="F242" s="7"/>
      <c r="G242" s="7"/>
      <c r="H242" s="7"/>
      <c r="I242" s="7"/>
      <c r="J242" s="19"/>
      <c r="K242" s="19"/>
      <c r="L242" s="19"/>
      <c r="M242" s="19"/>
      <c r="N242" s="19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</row>
    <row r="243" spans="1:252" s="9" customFormat="1" ht="20.100000000000001" customHeight="1">
      <c r="A243" s="7"/>
      <c r="B243" s="7"/>
      <c r="C243" s="7"/>
      <c r="D243" s="7"/>
      <c r="E243" s="7"/>
      <c r="F243" s="7"/>
      <c r="G243" s="7"/>
      <c r="H243" s="7"/>
      <c r="I243" s="7"/>
      <c r="J243" s="19"/>
      <c r="K243" s="19"/>
      <c r="L243" s="19"/>
      <c r="M243" s="19"/>
      <c r="N243" s="19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</row>
    <row r="244" spans="1:252" s="9" customFormat="1" ht="20.100000000000001" customHeight="1">
      <c r="A244" s="7"/>
      <c r="B244" s="7"/>
      <c r="C244" s="7"/>
      <c r="D244" s="7"/>
      <c r="E244" s="7"/>
      <c r="F244" s="7"/>
      <c r="G244" s="7"/>
      <c r="H244" s="7"/>
      <c r="I244" s="7"/>
      <c r="J244" s="19"/>
      <c r="K244" s="19"/>
      <c r="L244" s="19"/>
      <c r="M244" s="19"/>
      <c r="N244" s="19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</row>
    <row r="245" spans="1:252" s="9" customFormat="1" ht="20.100000000000001" customHeight="1">
      <c r="A245" s="7"/>
      <c r="B245" s="7"/>
      <c r="C245" s="7"/>
      <c r="D245" s="7"/>
      <c r="E245" s="7"/>
      <c r="F245" s="7"/>
      <c r="G245" s="7"/>
      <c r="H245" s="7"/>
      <c r="I245" s="7"/>
      <c r="J245" s="19"/>
      <c r="K245" s="19"/>
      <c r="L245" s="19"/>
      <c r="M245" s="19"/>
      <c r="N245" s="19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</row>
    <row r="246" spans="1:252" s="9" customFormat="1" ht="20.100000000000001" customHeight="1">
      <c r="A246" s="7"/>
      <c r="B246" s="7"/>
      <c r="C246" s="7"/>
      <c r="D246" s="7"/>
      <c r="E246" s="7"/>
      <c r="F246" s="7"/>
      <c r="G246" s="7"/>
      <c r="H246" s="7"/>
      <c r="I246" s="7"/>
      <c r="J246" s="19"/>
      <c r="K246" s="19"/>
      <c r="L246" s="19"/>
      <c r="M246" s="19"/>
      <c r="N246" s="19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</row>
    <row r="247" spans="1:252" s="9" customFormat="1" ht="20.100000000000001" customHeight="1">
      <c r="A247" s="7"/>
      <c r="B247" s="7"/>
      <c r="C247" s="7"/>
      <c r="D247" s="7"/>
      <c r="E247" s="7"/>
      <c r="F247" s="7"/>
      <c r="G247" s="7"/>
      <c r="H247" s="7"/>
      <c r="I247" s="7"/>
      <c r="J247" s="19"/>
      <c r="K247" s="19"/>
      <c r="L247" s="19"/>
      <c r="M247" s="19"/>
      <c r="N247" s="19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</row>
    <row r="248" spans="1:252" s="9" customFormat="1" ht="20.100000000000001" customHeight="1">
      <c r="A248" s="7"/>
      <c r="B248" s="7"/>
      <c r="C248" s="7"/>
      <c r="D248" s="7"/>
      <c r="E248" s="7"/>
      <c r="F248" s="7"/>
      <c r="G248" s="7"/>
      <c r="H248" s="7"/>
      <c r="I248" s="7"/>
      <c r="J248" s="19"/>
      <c r="K248" s="19"/>
      <c r="L248" s="19"/>
      <c r="M248" s="19"/>
      <c r="N248" s="19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</row>
    <row r="249" spans="1:252" s="9" customFormat="1" ht="20.100000000000001" customHeight="1">
      <c r="A249" s="7"/>
      <c r="B249" s="7"/>
      <c r="C249" s="7"/>
      <c r="D249" s="7"/>
      <c r="E249" s="7"/>
      <c r="F249" s="7"/>
      <c r="G249" s="7"/>
      <c r="H249" s="7"/>
      <c r="I249" s="7"/>
      <c r="J249" s="19"/>
      <c r="K249" s="19"/>
      <c r="L249" s="19"/>
      <c r="M249" s="19"/>
      <c r="N249" s="19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</row>
    <row r="250" spans="1:252" s="9" customFormat="1" ht="20.100000000000001" customHeight="1">
      <c r="A250" s="7"/>
      <c r="B250" s="7"/>
      <c r="C250" s="7"/>
      <c r="D250" s="7"/>
      <c r="E250" s="7"/>
      <c r="F250" s="7"/>
      <c r="G250" s="7"/>
      <c r="H250" s="7"/>
      <c r="I250" s="7"/>
      <c r="J250" s="19"/>
      <c r="K250" s="19"/>
      <c r="L250" s="19"/>
      <c r="M250" s="19"/>
      <c r="N250" s="19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</row>
    <row r="251" spans="1:252" s="9" customFormat="1" ht="20.100000000000001" customHeight="1">
      <c r="A251" s="7"/>
      <c r="B251" s="7"/>
      <c r="C251" s="7"/>
      <c r="D251" s="7"/>
      <c r="E251" s="7"/>
      <c r="F251" s="7"/>
      <c r="G251" s="7"/>
      <c r="H251" s="7"/>
      <c r="I251" s="7"/>
      <c r="J251" s="19"/>
      <c r="K251" s="19"/>
      <c r="L251" s="19"/>
      <c r="M251" s="19"/>
      <c r="N251" s="19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</row>
    <row r="252" spans="1:252" s="9" customFormat="1" ht="20.100000000000001" customHeight="1">
      <c r="A252" s="7"/>
      <c r="B252" s="7"/>
      <c r="C252" s="7"/>
      <c r="D252" s="7"/>
      <c r="E252" s="7"/>
      <c r="F252" s="7"/>
      <c r="G252" s="7"/>
      <c r="H252" s="7"/>
      <c r="I252" s="7"/>
      <c r="J252" s="19"/>
      <c r="K252" s="19"/>
      <c r="L252" s="19"/>
      <c r="M252" s="19"/>
      <c r="N252" s="19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</row>
    <row r="253" spans="1:252" s="9" customFormat="1" ht="20.100000000000001" customHeight="1">
      <c r="A253" s="7"/>
      <c r="B253" s="7"/>
      <c r="C253" s="7"/>
      <c r="D253" s="7"/>
      <c r="E253" s="7"/>
      <c r="F253" s="7"/>
      <c r="G253" s="7"/>
      <c r="H253" s="7"/>
      <c r="I253" s="7"/>
      <c r="J253" s="19"/>
      <c r="K253" s="19"/>
      <c r="L253" s="19"/>
      <c r="M253" s="19"/>
      <c r="N253" s="19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</row>
    <row r="254" spans="1:252" s="9" customFormat="1" ht="20.100000000000001" customHeight="1">
      <c r="A254" s="7"/>
      <c r="B254" s="7"/>
      <c r="C254" s="7"/>
      <c r="D254" s="7"/>
      <c r="E254" s="7"/>
      <c r="F254" s="7"/>
      <c r="G254" s="7"/>
      <c r="H254" s="7"/>
      <c r="I254" s="7"/>
      <c r="J254" s="19"/>
      <c r="K254" s="19"/>
      <c r="L254" s="19"/>
      <c r="M254" s="19"/>
      <c r="N254" s="19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</row>
    <row r="255" spans="1:252" s="9" customFormat="1" ht="20.100000000000001" customHeight="1">
      <c r="A255" s="7"/>
      <c r="B255" s="7"/>
      <c r="C255" s="7"/>
      <c r="D255" s="7"/>
      <c r="E255" s="7"/>
      <c r="F255" s="7"/>
      <c r="G255" s="7"/>
      <c r="H255" s="7"/>
      <c r="I255" s="7"/>
      <c r="J255" s="19"/>
      <c r="K255" s="19"/>
      <c r="L255" s="19"/>
      <c r="M255" s="19"/>
      <c r="N255" s="19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</row>
    <row r="256" spans="1:252" s="9" customFormat="1" ht="20.100000000000001" customHeight="1">
      <c r="A256" s="7"/>
      <c r="B256" s="7"/>
      <c r="C256" s="7"/>
      <c r="D256" s="7"/>
      <c r="E256" s="7"/>
      <c r="F256" s="7"/>
      <c r="G256" s="7"/>
      <c r="H256" s="7"/>
      <c r="I256" s="7"/>
      <c r="J256" s="19"/>
      <c r="K256" s="19"/>
      <c r="L256" s="19"/>
      <c r="M256" s="19"/>
      <c r="N256" s="19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</row>
    <row r="257" spans="1:252" s="9" customFormat="1" ht="20.100000000000001" customHeight="1">
      <c r="A257" s="7"/>
      <c r="B257" s="7"/>
      <c r="C257" s="7"/>
      <c r="D257" s="7"/>
      <c r="E257" s="7"/>
      <c r="F257" s="7"/>
      <c r="G257" s="7"/>
      <c r="H257" s="7"/>
      <c r="I257" s="7"/>
      <c r="J257" s="19"/>
      <c r="K257" s="19"/>
      <c r="L257" s="19"/>
      <c r="M257" s="19"/>
      <c r="N257" s="19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</row>
    <row r="258" spans="1:252" s="9" customFormat="1" ht="20.100000000000001" customHeight="1">
      <c r="A258" s="7"/>
      <c r="B258" s="7"/>
      <c r="C258" s="7"/>
      <c r="D258" s="7"/>
      <c r="E258" s="7"/>
      <c r="F258" s="7"/>
      <c r="G258" s="7"/>
      <c r="H258" s="7"/>
      <c r="I258" s="7"/>
      <c r="J258" s="19"/>
      <c r="K258" s="19"/>
      <c r="L258" s="19"/>
      <c r="M258" s="19"/>
      <c r="N258" s="19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</row>
    <row r="259" spans="1:252" s="9" customFormat="1" ht="20.100000000000001" customHeight="1">
      <c r="A259" s="7"/>
      <c r="B259" s="7"/>
      <c r="C259" s="7"/>
      <c r="D259" s="7"/>
      <c r="E259" s="7"/>
      <c r="F259" s="7"/>
      <c r="G259" s="7"/>
      <c r="H259" s="7"/>
      <c r="I259" s="7"/>
      <c r="J259" s="19"/>
      <c r="K259" s="19"/>
      <c r="L259" s="19"/>
      <c r="M259" s="19"/>
      <c r="N259" s="19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</row>
    <row r="260" spans="1:252" s="9" customFormat="1" ht="20.100000000000001" customHeight="1">
      <c r="A260" s="7"/>
      <c r="B260" s="7"/>
      <c r="C260" s="7"/>
      <c r="D260" s="7"/>
      <c r="E260" s="7"/>
      <c r="F260" s="7"/>
      <c r="G260" s="7"/>
      <c r="H260" s="7"/>
      <c r="I260" s="7"/>
      <c r="J260" s="19"/>
      <c r="K260" s="19"/>
      <c r="L260" s="19"/>
      <c r="M260" s="19"/>
      <c r="N260" s="19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</row>
    <row r="261" spans="1:252" s="9" customFormat="1" ht="20.100000000000001" customHeight="1">
      <c r="A261" s="7"/>
      <c r="B261" s="7"/>
      <c r="C261" s="7"/>
      <c r="D261" s="7"/>
      <c r="E261" s="7"/>
      <c r="F261" s="7"/>
      <c r="G261" s="7"/>
      <c r="H261" s="7"/>
      <c r="I261" s="7"/>
      <c r="J261" s="19"/>
      <c r="K261" s="19"/>
      <c r="L261" s="19"/>
      <c r="M261" s="19"/>
      <c r="N261" s="19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</row>
    <row r="262" spans="1:252" s="9" customFormat="1" ht="20.100000000000001" customHeight="1">
      <c r="A262" s="7"/>
      <c r="B262" s="7"/>
      <c r="C262" s="7"/>
      <c r="D262" s="7"/>
      <c r="E262" s="7"/>
      <c r="F262" s="7"/>
      <c r="G262" s="7"/>
      <c r="H262" s="7"/>
      <c r="I262" s="7"/>
      <c r="J262" s="19"/>
      <c r="K262" s="19"/>
      <c r="L262" s="19"/>
      <c r="M262" s="19"/>
      <c r="N262" s="19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</row>
    <row r="263" spans="1:252" s="9" customFormat="1" ht="20.100000000000001" customHeight="1">
      <c r="A263" s="7"/>
      <c r="B263" s="7"/>
      <c r="C263" s="7"/>
      <c r="D263" s="7"/>
      <c r="E263" s="7"/>
      <c r="F263" s="7"/>
      <c r="G263" s="7"/>
      <c r="H263" s="7"/>
      <c r="I263" s="7"/>
      <c r="J263" s="19"/>
      <c r="K263" s="19"/>
      <c r="L263" s="19"/>
      <c r="M263" s="19"/>
      <c r="N263" s="19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</row>
    <row r="264" spans="1:252" s="9" customFormat="1" ht="20.100000000000001" customHeight="1">
      <c r="A264" s="7"/>
      <c r="B264" s="7"/>
      <c r="C264" s="7"/>
      <c r="D264" s="7"/>
      <c r="E264" s="7"/>
      <c r="F264" s="7"/>
      <c r="G264" s="7"/>
      <c r="H264" s="7"/>
      <c r="I264" s="7"/>
      <c r="J264" s="19"/>
      <c r="K264" s="19"/>
      <c r="L264" s="19"/>
      <c r="M264" s="19"/>
      <c r="N264" s="19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</row>
    <row r="265" spans="1:252" s="9" customFormat="1" ht="20.100000000000001" customHeight="1">
      <c r="A265" s="7"/>
      <c r="B265" s="7"/>
      <c r="C265" s="7"/>
      <c r="D265" s="7"/>
      <c r="E265" s="7"/>
      <c r="F265" s="7"/>
      <c r="G265" s="7"/>
      <c r="H265" s="7"/>
      <c r="I265" s="7"/>
      <c r="J265" s="19"/>
      <c r="K265" s="19"/>
      <c r="L265" s="19"/>
      <c r="M265" s="19"/>
      <c r="N265" s="19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</row>
    <row r="266" spans="1:252" s="9" customFormat="1" ht="20.100000000000001" customHeight="1">
      <c r="A266" s="7"/>
      <c r="B266" s="7"/>
      <c r="C266" s="7"/>
      <c r="D266" s="7"/>
      <c r="E266" s="7"/>
      <c r="F266" s="7"/>
      <c r="G266" s="7"/>
      <c r="H266" s="7"/>
      <c r="I266" s="7"/>
      <c r="J266" s="19"/>
      <c r="K266" s="19"/>
      <c r="L266" s="19"/>
      <c r="M266" s="19"/>
      <c r="N266" s="19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</row>
    <row r="267" spans="1:252" s="9" customFormat="1" ht="20.100000000000001" customHeight="1">
      <c r="A267" s="7"/>
      <c r="B267" s="7"/>
      <c r="C267" s="7"/>
      <c r="D267" s="7"/>
      <c r="E267" s="7"/>
      <c r="F267" s="7"/>
      <c r="G267" s="7"/>
      <c r="H267" s="7"/>
      <c r="I267" s="7"/>
      <c r="J267" s="19"/>
      <c r="K267" s="19"/>
      <c r="L267" s="19"/>
      <c r="M267" s="19"/>
      <c r="N267" s="19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</row>
    <row r="268" spans="1:252" s="9" customFormat="1" ht="20.100000000000001" customHeight="1">
      <c r="A268" s="7"/>
      <c r="B268" s="7"/>
      <c r="C268" s="7"/>
      <c r="D268" s="7"/>
      <c r="E268" s="7"/>
      <c r="F268" s="7"/>
      <c r="G268" s="7"/>
      <c r="H268" s="7"/>
      <c r="I268" s="7"/>
      <c r="J268" s="19"/>
      <c r="K268" s="19"/>
      <c r="L268" s="19"/>
      <c r="M268" s="19"/>
      <c r="N268" s="19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</row>
    <row r="269" spans="1:252" s="9" customFormat="1" ht="20.100000000000001" customHeight="1">
      <c r="A269" s="7"/>
      <c r="B269" s="7"/>
      <c r="C269" s="7"/>
      <c r="D269" s="7"/>
      <c r="E269" s="7"/>
      <c r="F269" s="7"/>
      <c r="G269" s="7"/>
      <c r="H269" s="7"/>
      <c r="I269" s="7"/>
      <c r="J269" s="19"/>
      <c r="K269" s="19"/>
      <c r="L269" s="19"/>
      <c r="M269" s="19"/>
      <c r="N269" s="19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</row>
    <row r="270" spans="1:252" s="9" customFormat="1" ht="20.100000000000001" customHeight="1">
      <c r="A270" s="7"/>
      <c r="B270" s="7"/>
      <c r="C270" s="7"/>
      <c r="D270" s="7"/>
      <c r="E270" s="7"/>
      <c r="F270" s="7"/>
      <c r="G270" s="7"/>
      <c r="H270" s="7"/>
      <c r="I270" s="7"/>
      <c r="J270" s="19"/>
      <c r="K270" s="19"/>
      <c r="L270" s="19"/>
      <c r="M270" s="19"/>
      <c r="N270" s="19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</row>
    <row r="271" spans="1:252" s="9" customFormat="1" ht="20.100000000000001" customHeight="1">
      <c r="A271" s="7"/>
      <c r="B271" s="7"/>
      <c r="C271" s="7"/>
      <c r="D271" s="7"/>
      <c r="E271" s="7"/>
      <c r="F271" s="7"/>
      <c r="G271" s="7"/>
      <c r="H271" s="7"/>
      <c r="I271" s="7"/>
      <c r="J271" s="19"/>
      <c r="K271" s="19"/>
      <c r="L271" s="19"/>
      <c r="M271" s="19"/>
      <c r="N271" s="19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</row>
    <row r="272" spans="1:252" s="9" customFormat="1" ht="20.100000000000001" customHeight="1">
      <c r="A272" s="7"/>
      <c r="B272" s="7"/>
      <c r="C272" s="7"/>
      <c r="D272" s="7"/>
      <c r="E272" s="7"/>
      <c r="F272" s="7"/>
      <c r="G272" s="7"/>
      <c r="H272" s="7"/>
      <c r="I272" s="7"/>
      <c r="J272" s="19"/>
      <c r="K272" s="19"/>
      <c r="L272" s="19"/>
      <c r="M272" s="19"/>
      <c r="N272" s="19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</row>
    <row r="273" spans="1:252" s="9" customFormat="1" ht="20.100000000000001" customHeight="1">
      <c r="A273" s="7"/>
      <c r="B273" s="7"/>
      <c r="C273" s="7"/>
      <c r="D273" s="7"/>
      <c r="E273" s="7"/>
      <c r="F273" s="7"/>
      <c r="G273" s="7"/>
      <c r="H273" s="7"/>
      <c r="I273" s="7"/>
      <c r="J273" s="19"/>
      <c r="K273" s="19"/>
      <c r="L273" s="19"/>
      <c r="M273" s="19"/>
      <c r="N273" s="19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</row>
    <row r="274" spans="1:252" s="9" customFormat="1" ht="20.100000000000001" customHeight="1">
      <c r="A274" s="7"/>
      <c r="B274" s="7"/>
      <c r="C274" s="7"/>
      <c r="D274" s="7"/>
      <c r="E274" s="7"/>
      <c r="F274" s="7"/>
      <c r="G274" s="7"/>
      <c r="H274" s="7"/>
      <c r="I274" s="7"/>
      <c r="J274" s="19"/>
      <c r="K274" s="19"/>
      <c r="L274" s="19"/>
      <c r="M274" s="19"/>
      <c r="N274" s="19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</row>
    <row r="275" spans="1:252" s="9" customFormat="1" ht="20.100000000000001" customHeight="1">
      <c r="A275" s="7"/>
      <c r="B275" s="7"/>
      <c r="C275" s="7"/>
      <c r="D275" s="7"/>
      <c r="E275" s="7"/>
      <c r="F275" s="7"/>
      <c r="G275" s="7"/>
      <c r="H275" s="7"/>
      <c r="I275" s="7"/>
      <c r="J275" s="19"/>
      <c r="K275" s="19"/>
      <c r="L275" s="19"/>
      <c r="M275" s="19"/>
      <c r="N275" s="19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</row>
    <row r="276" spans="1:252" s="9" customFormat="1" ht="20.100000000000001" customHeight="1">
      <c r="A276" s="7"/>
      <c r="B276" s="7"/>
      <c r="C276" s="7"/>
      <c r="D276" s="7"/>
      <c r="E276" s="7"/>
      <c r="F276" s="7"/>
      <c r="G276" s="7"/>
      <c r="H276" s="7"/>
      <c r="I276" s="7"/>
      <c r="J276" s="19"/>
      <c r="K276" s="19"/>
      <c r="L276" s="19"/>
      <c r="M276" s="19"/>
      <c r="N276" s="19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</row>
    <row r="277" spans="1:252" s="9" customFormat="1" ht="20.100000000000001" customHeight="1">
      <c r="A277" s="7"/>
      <c r="B277" s="7"/>
      <c r="C277" s="7"/>
      <c r="D277" s="7"/>
      <c r="E277" s="7"/>
      <c r="F277" s="7"/>
      <c r="G277" s="7"/>
      <c r="H277" s="7"/>
      <c r="I277" s="7"/>
      <c r="J277" s="19"/>
      <c r="K277" s="19"/>
      <c r="L277" s="19"/>
      <c r="M277" s="19"/>
      <c r="N277" s="19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</row>
    <row r="278" spans="1:252" s="9" customFormat="1" ht="20.100000000000001" customHeight="1">
      <c r="A278" s="7"/>
      <c r="B278" s="7"/>
      <c r="C278" s="7"/>
      <c r="D278" s="7"/>
      <c r="E278" s="7"/>
      <c r="F278" s="7"/>
      <c r="G278" s="7"/>
      <c r="H278" s="7"/>
      <c r="I278" s="7"/>
      <c r="J278" s="19"/>
      <c r="K278" s="19"/>
      <c r="L278" s="19"/>
      <c r="M278" s="19"/>
      <c r="N278" s="19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</row>
    <row r="279" spans="1:252" s="9" customFormat="1" ht="20.100000000000001" customHeight="1">
      <c r="A279" s="7"/>
      <c r="B279" s="7"/>
      <c r="C279" s="7"/>
      <c r="D279" s="7"/>
      <c r="E279" s="7"/>
      <c r="F279" s="7"/>
      <c r="G279" s="7"/>
      <c r="H279" s="7"/>
      <c r="I279" s="7"/>
      <c r="J279" s="19"/>
      <c r="K279" s="19"/>
      <c r="L279" s="19"/>
      <c r="M279" s="19"/>
      <c r="N279" s="19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</row>
    <row r="280" spans="1:252" s="9" customFormat="1" ht="20.100000000000001" customHeight="1">
      <c r="A280" s="7"/>
      <c r="B280" s="7"/>
      <c r="C280" s="7"/>
      <c r="D280" s="7"/>
      <c r="E280" s="7"/>
      <c r="F280" s="7"/>
      <c r="G280" s="7"/>
      <c r="H280" s="7"/>
      <c r="I280" s="7"/>
      <c r="J280" s="19"/>
      <c r="K280" s="19"/>
      <c r="L280" s="19"/>
      <c r="M280" s="19"/>
      <c r="N280" s="19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</row>
    <row r="281" spans="1:252" s="9" customFormat="1" ht="20.100000000000001" customHeight="1">
      <c r="A281" s="7"/>
      <c r="B281" s="7"/>
      <c r="C281" s="7"/>
      <c r="D281" s="7"/>
      <c r="E281" s="7"/>
      <c r="F281" s="7"/>
      <c r="G281" s="7"/>
      <c r="H281" s="7"/>
      <c r="I281" s="7"/>
      <c r="J281" s="19"/>
      <c r="K281" s="19"/>
      <c r="L281" s="19"/>
      <c r="M281" s="19"/>
      <c r="N281" s="19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</row>
    <row r="282" spans="1:252" s="9" customFormat="1" ht="20.100000000000001" customHeight="1">
      <c r="A282" s="7"/>
      <c r="B282" s="7"/>
      <c r="C282" s="7"/>
      <c r="D282" s="7"/>
      <c r="E282" s="7"/>
      <c r="F282" s="7"/>
      <c r="G282" s="7"/>
      <c r="H282" s="7"/>
      <c r="I282" s="7"/>
      <c r="J282" s="19"/>
      <c r="K282" s="19"/>
      <c r="L282" s="19"/>
      <c r="M282" s="19"/>
      <c r="N282" s="19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</row>
    <row r="283" spans="1:252" s="9" customFormat="1" ht="20.100000000000001" customHeight="1">
      <c r="A283" s="7"/>
      <c r="B283" s="7"/>
      <c r="C283" s="7"/>
      <c r="D283" s="7"/>
      <c r="E283" s="7"/>
      <c r="F283" s="7"/>
      <c r="G283" s="7"/>
      <c r="H283" s="7"/>
      <c r="I283" s="7"/>
      <c r="J283" s="19"/>
      <c r="K283" s="19"/>
      <c r="L283" s="19"/>
      <c r="M283" s="19"/>
      <c r="N283" s="19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</row>
    <row r="284" spans="1:252" s="9" customFormat="1" ht="20.100000000000001" customHeight="1">
      <c r="A284" s="7"/>
      <c r="B284" s="7"/>
      <c r="C284" s="7"/>
      <c r="D284" s="7"/>
      <c r="E284" s="7"/>
      <c r="F284" s="7"/>
      <c r="G284" s="7"/>
      <c r="H284" s="7"/>
      <c r="I284" s="7"/>
      <c r="J284" s="19"/>
      <c r="K284" s="19"/>
      <c r="L284" s="19"/>
      <c r="M284" s="19"/>
      <c r="N284" s="19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</row>
    <row r="285" spans="1:252" s="9" customFormat="1" ht="20.100000000000001" customHeight="1">
      <c r="A285" s="7"/>
      <c r="B285" s="7"/>
      <c r="C285" s="7"/>
      <c r="D285" s="7"/>
      <c r="E285" s="7"/>
      <c r="F285" s="7"/>
      <c r="G285" s="7"/>
      <c r="H285" s="7"/>
      <c r="I285" s="7"/>
      <c r="J285" s="19"/>
      <c r="K285" s="19"/>
      <c r="L285" s="19"/>
      <c r="M285" s="19"/>
      <c r="N285" s="19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</row>
    <row r="286" spans="1:252" s="9" customFormat="1" ht="20.100000000000001" customHeight="1">
      <c r="A286" s="7"/>
      <c r="B286" s="7"/>
      <c r="C286" s="7"/>
      <c r="D286" s="7"/>
      <c r="E286" s="7"/>
      <c r="F286" s="7"/>
      <c r="G286" s="7"/>
      <c r="H286" s="7"/>
      <c r="I286" s="7"/>
      <c r="J286" s="19"/>
      <c r="K286" s="19"/>
      <c r="L286" s="19"/>
      <c r="M286" s="19"/>
      <c r="N286" s="19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</row>
    <row r="287" spans="1:252" s="9" customFormat="1" ht="20.100000000000001" customHeight="1">
      <c r="A287" s="7"/>
      <c r="B287" s="7"/>
      <c r="C287" s="7"/>
      <c r="D287" s="7"/>
      <c r="E287" s="7"/>
      <c r="F287" s="7"/>
      <c r="G287" s="7"/>
      <c r="H287" s="7"/>
      <c r="I287" s="7"/>
      <c r="J287" s="19"/>
      <c r="K287" s="19"/>
      <c r="L287" s="19"/>
      <c r="M287" s="19"/>
      <c r="N287" s="19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</row>
    <row r="288" spans="1:252" s="9" customFormat="1" ht="20.100000000000001" customHeight="1">
      <c r="A288" s="7"/>
      <c r="B288" s="7"/>
      <c r="C288" s="7"/>
      <c r="D288" s="7"/>
      <c r="E288" s="7"/>
      <c r="F288" s="7"/>
      <c r="G288" s="7"/>
      <c r="H288" s="7"/>
      <c r="I288" s="7"/>
      <c r="J288" s="19"/>
      <c r="K288" s="19"/>
      <c r="L288" s="19"/>
      <c r="M288" s="19"/>
      <c r="N288" s="19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</row>
    <row r="289" spans="1:252" s="9" customFormat="1" ht="20.100000000000001" customHeight="1">
      <c r="A289" s="7"/>
      <c r="B289" s="7"/>
      <c r="C289" s="7"/>
      <c r="D289" s="7"/>
      <c r="E289" s="7"/>
      <c r="F289" s="7"/>
      <c r="G289" s="7"/>
      <c r="H289" s="7"/>
      <c r="I289" s="7"/>
      <c r="J289" s="19"/>
      <c r="K289" s="19"/>
      <c r="L289" s="19"/>
      <c r="M289" s="19"/>
      <c r="N289" s="19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</row>
    <row r="290" spans="1:252" s="9" customFormat="1" ht="20.100000000000001" customHeight="1">
      <c r="A290" s="7"/>
      <c r="B290" s="7"/>
      <c r="C290" s="7"/>
      <c r="D290" s="7"/>
      <c r="E290" s="7"/>
      <c r="F290" s="7"/>
      <c r="G290" s="7"/>
      <c r="H290" s="7"/>
      <c r="I290" s="7"/>
      <c r="J290" s="19"/>
      <c r="K290" s="19"/>
      <c r="L290" s="19"/>
      <c r="M290" s="19"/>
      <c r="N290" s="19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</row>
    <row r="291" spans="1:252" s="9" customFormat="1" ht="20.100000000000001" customHeight="1">
      <c r="A291" s="7"/>
      <c r="B291" s="7"/>
      <c r="C291" s="7"/>
      <c r="D291" s="7"/>
      <c r="E291" s="7"/>
      <c r="F291" s="7"/>
      <c r="G291" s="7"/>
      <c r="H291" s="7"/>
      <c r="I291" s="7"/>
      <c r="J291" s="19"/>
      <c r="K291" s="19"/>
      <c r="L291" s="19"/>
      <c r="M291" s="19"/>
      <c r="N291" s="19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</row>
    <row r="292" spans="1:252" s="9" customFormat="1" ht="20.100000000000001" customHeight="1">
      <c r="A292" s="7"/>
      <c r="B292" s="7"/>
      <c r="C292" s="7"/>
      <c r="D292" s="7"/>
      <c r="E292" s="7"/>
      <c r="F292" s="7"/>
      <c r="G292" s="7"/>
      <c r="H292" s="7"/>
      <c r="I292" s="7"/>
      <c r="J292" s="19"/>
      <c r="K292" s="19"/>
      <c r="L292" s="19"/>
      <c r="M292" s="19"/>
      <c r="N292" s="19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</row>
    <row r="293" spans="1:252" s="9" customFormat="1" ht="20.100000000000001" customHeight="1">
      <c r="A293" s="7"/>
      <c r="B293" s="7"/>
      <c r="C293" s="7"/>
      <c r="D293" s="7"/>
      <c r="E293" s="7"/>
      <c r="F293" s="7"/>
      <c r="G293" s="7"/>
      <c r="H293" s="7"/>
      <c r="I293" s="7"/>
      <c r="J293" s="19"/>
      <c r="K293" s="19"/>
      <c r="L293" s="19"/>
      <c r="M293" s="19"/>
      <c r="N293" s="19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</row>
    <row r="294" spans="1:252" s="9" customFormat="1" ht="20.100000000000001" customHeight="1">
      <c r="A294" s="7"/>
      <c r="B294" s="7"/>
      <c r="C294" s="7"/>
      <c r="D294" s="7"/>
      <c r="E294" s="7"/>
      <c r="F294" s="7"/>
      <c r="G294" s="7"/>
      <c r="H294" s="7"/>
      <c r="I294" s="7"/>
      <c r="J294" s="19"/>
      <c r="K294" s="19"/>
      <c r="L294" s="19"/>
      <c r="M294" s="19"/>
      <c r="N294" s="19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</row>
    <row r="295" spans="1:252" s="9" customFormat="1" ht="20.100000000000001" customHeight="1">
      <c r="A295" s="7"/>
      <c r="B295" s="7"/>
      <c r="C295" s="7"/>
      <c r="D295" s="7"/>
      <c r="E295" s="7"/>
      <c r="F295" s="7"/>
      <c r="G295" s="7"/>
      <c r="H295" s="7"/>
      <c r="I295" s="7"/>
      <c r="J295" s="19"/>
      <c r="K295" s="19"/>
      <c r="L295" s="19"/>
      <c r="M295" s="19"/>
      <c r="N295" s="19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</row>
    <row r="296" spans="1:252" s="9" customFormat="1" ht="20.100000000000001" customHeight="1">
      <c r="A296" s="7"/>
      <c r="B296" s="7"/>
      <c r="C296" s="7"/>
      <c r="D296" s="7"/>
      <c r="E296" s="7"/>
      <c r="F296" s="7"/>
      <c r="G296" s="7"/>
      <c r="H296" s="7"/>
      <c r="I296" s="7"/>
      <c r="J296" s="19"/>
      <c r="K296" s="19"/>
      <c r="L296" s="19"/>
      <c r="M296" s="19"/>
      <c r="N296" s="19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</row>
    <row r="297" spans="1:252" s="9" customFormat="1" ht="20.100000000000001" customHeight="1">
      <c r="A297" s="7"/>
      <c r="B297" s="7"/>
      <c r="C297" s="7"/>
      <c r="D297" s="7"/>
      <c r="E297" s="7"/>
      <c r="F297" s="7"/>
      <c r="G297" s="7"/>
      <c r="H297" s="7"/>
      <c r="I297" s="7"/>
      <c r="J297" s="19"/>
      <c r="K297" s="19"/>
      <c r="L297" s="19"/>
      <c r="M297" s="19"/>
      <c r="N297" s="19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</row>
    <row r="298" spans="1:252" s="9" customFormat="1" ht="20.100000000000001" customHeight="1">
      <c r="A298" s="7"/>
      <c r="B298" s="7"/>
      <c r="C298" s="7"/>
      <c r="D298" s="7"/>
      <c r="E298" s="7"/>
      <c r="F298" s="7"/>
      <c r="G298" s="7"/>
      <c r="H298" s="7"/>
      <c r="I298" s="7"/>
      <c r="J298" s="19"/>
      <c r="K298" s="19"/>
      <c r="L298" s="19"/>
      <c r="M298" s="19"/>
      <c r="N298" s="19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</row>
    <row r="299" spans="1:252" s="9" customFormat="1" ht="20.100000000000001" customHeight="1">
      <c r="A299" s="7"/>
      <c r="B299" s="7"/>
      <c r="C299" s="7"/>
      <c r="D299" s="7"/>
      <c r="E299" s="7"/>
      <c r="F299" s="7"/>
      <c r="G299" s="7"/>
      <c r="H299" s="7"/>
      <c r="I299" s="7"/>
      <c r="J299" s="19"/>
      <c r="K299" s="19"/>
      <c r="L299" s="19"/>
      <c r="M299" s="19"/>
      <c r="N299" s="19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</row>
    <row r="300" spans="1:252" s="9" customFormat="1" ht="20.100000000000001" customHeight="1">
      <c r="A300" s="7"/>
      <c r="B300" s="7"/>
      <c r="C300" s="7"/>
      <c r="D300" s="7"/>
      <c r="E300" s="7"/>
      <c r="F300" s="7"/>
      <c r="G300" s="7"/>
      <c r="H300" s="7"/>
      <c r="I300" s="7"/>
      <c r="J300" s="19"/>
      <c r="K300" s="19"/>
      <c r="L300" s="19"/>
      <c r="M300" s="19"/>
      <c r="N300" s="19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</row>
    <row r="301" spans="1:252" s="9" customFormat="1" ht="20.100000000000001" customHeight="1">
      <c r="A301" s="7"/>
      <c r="B301" s="7"/>
      <c r="C301" s="7"/>
      <c r="D301" s="7"/>
      <c r="E301" s="7"/>
      <c r="F301" s="7"/>
      <c r="G301" s="7"/>
      <c r="H301" s="7"/>
      <c r="I301" s="7"/>
      <c r="J301" s="19"/>
      <c r="K301" s="19"/>
      <c r="L301" s="19"/>
      <c r="M301" s="19"/>
      <c r="N301" s="19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</row>
    <row r="302" spans="1:252" s="9" customFormat="1" ht="20.100000000000001" customHeight="1">
      <c r="A302" s="7"/>
      <c r="B302" s="7"/>
      <c r="C302" s="7"/>
      <c r="D302" s="7"/>
      <c r="E302" s="7"/>
      <c r="F302" s="7"/>
      <c r="G302" s="7"/>
      <c r="H302" s="7"/>
      <c r="I302" s="7"/>
      <c r="J302" s="19"/>
      <c r="K302" s="19"/>
      <c r="L302" s="19"/>
      <c r="M302" s="19"/>
      <c r="N302" s="19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</row>
    <row r="303" spans="1:252" s="9" customFormat="1" ht="20.100000000000001" customHeight="1">
      <c r="A303" s="7"/>
      <c r="B303" s="7"/>
      <c r="C303" s="7"/>
      <c r="D303" s="7"/>
      <c r="E303" s="7"/>
      <c r="F303" s="7"/>
      <c r="G303" s="7"/>
      <c r="H303" s="7"/>
      <c r="I303" s="7"/>
      <c r="J303" s="19"/>
      <c r="K303" s="19"/>
      <c r="L303" s="19"/>
      <c r="M303" s="19"/>
      <c r="N303" s="19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</row>
    <row r="304" spans="1:252" s="9" customFormat="1" ht="20.100000000000001" customHeight="1">
      <c r="A304" s="7"/>
      <c r="B304" s="7"/>
      <c r="C304" s="7"/>
      <c r="D304" s="7"/>
      <c r="E304" s="7"/>
      <c r="F304" s="7"/>
      <c r="G304" s="7"/>
      <c r="H304" s="7"/>
      <c r="I304" s="7"/>
      <c r="J304" s="19"/>
      <c r="K304" s="19"/>
      <c r="L304" s="19"/>
      <c r="M304" s="19"/>
      <c r="N304" s="19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</row>
    <row r="305" spans="1:252" s="9" customFormat="1" ht="20.100000000000001" customHeight="1">
      <c r="A305" s="7"/>
      <c r="B305" s="7"/>
      <c r="C305" s="7"/>
      <c r="D305" s="7"/>
      <c r="E305" s="7"/>
      <c r="F305" s="7"/>
      <c r="G305" s="7"/>
      <c r="H305" s="7"/>
      <c r="I305" s="7"/>
      <c r="J305" s="19"/>
      <c r="K305" s="19"/>
      <c r="L305" s="19"/>
      <c r="M305" s="19"/>
      <c r="N305" s="19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</row>
    <row r="306" spans="1:252" s="9" customFormat="1" ht="20.100000000000001" customHeight="1">
      <c r="A306" s="7"/>
      <c r="B306" s="7"/>
      <c r="C306" s="7"/>
      <c r="D306" s="7"/>
      <c r="E306" s="7"/>
      <c r="F306" s="7"/>
      <c r="G306" s="7"/>
      <c r="H306" s="7"/>
      <c r="I306" s="7"/>
      <c r="J306" s="19"/>
      <c r="K306" s="19"/>
      <c r="L306" s="19"/>
      <c r="M306" s="19"/>
      <c r="N306" s="19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</row>
    <row r="307" spans="1:252" s="9" customFormat="1" ht="20.100000000000001" customHeight="1">
      <c r="A307" s="7"/>
      <c r="B307" s="7"/>
      <c r="C307" s="7"/>
      <c r="D307" s="7"/>
      <c r="E307" s="7"/>
      <c r="F307" s="7"/>
      <c r="G307" s="7"/>
      <c r="H307" s="7"/>
      <c r="I307" s="7"/>
      <c r="J307" s="19"/>
      <c r="K307" s="19"/>
      <c r="L307" s="19"/>
      <c r="M307" s="19"/>
      <c r="N307" s="19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</row>
    <row r="308" spans="1:252" s="9" customFormat="1" ht="20.100000000000001" customHeight="1">
      <c r="A308" s="7"/>
      <c r="B308" s="7"/>
      <c r="C308" s="7"/>
      <c r="D308" s="7"/>
      <c r="E308" s="7"/>
      <c r="F308" s="7"/>
      <c r="G308" s="7"/>
      <c r="H308" s="7"/>
      <c r="I308" s="7"/>
      <c r="J308" s="19"/>
      <c r="K308" s="19"/>
      <c r="L308" s="19"/>
      <c r="M308" s="19"/>
      <c r="N308" s="19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</row>
    <row r="309" spans="1:252" s="9" customFormat="1" ht="20.100000000000001" customHeight="1">
      <c r="A309" s="7"/>
      <c r="B309" s="7"/>
      <c r="C309" s="7"/>
      <c r="D309" s="7"/>
      <c r="E309" s="7"/>
      <c r="F309" s="7"/>
      <c r="G309" s="7"/>
      <c r="H309" s="7"/>
      <c r="I309" s="7"/>
      <c r="J309" s="19"/>
      <c r="K309" s="19"/>
      <c r="L309" s="19"/>
      <c r="M309" s="19"/>
      <c r="N309" s="19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</row>
    <row r="310" spans="1:252" s="9" customFormat="1" ht="20.100000000000001" customHeight="1">
      <c r="A310" s="7"/>
      <c r="B310" s="7"/>
      <c r="C310" s="7"/>
      <c r="D310" s="7"/>
      <c r="E310" s="7"/>
      <c r="F310" s="7"/>
      <c r="G310" s="7"/>
      <c r="H310" s="7"/>
      <c r="I310" s="7"/>
      <c r="J310" s="19"/>
      <c r="K310" s="19"/>
      <c r="L310" s="19"/>
      <c r="M310" s="19"/>
      <c r="N310" s="19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</row>
    <row r="311" spans="1:252" s="9" customFormat="1" ht="20.100000000000001" customHeight="1">
      <c r="A311" s="7"/>
      <c r="B311" s="7"/>
      <c r="C311" s="7"/>
      <c r="D311" s="7"/>
      <c r="E311" s="7"/>
      <c r="F311" s="7"/>
      <c r="G311" s="7"/>
      <c r="H311" s="7"/>
      <c r="I311" s="7"/>
      <c r="J311" s="19"/>
      <c r="K311" s="19"/>
      <c r="L311" s="19"/>
      <c r="M311" s="19"/>
      <c r="N311" s="19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</row>
    <row r="312" spans="1:252" s="9" customFormat="1" ht="20.100000000000001" customHeight="1">
      <c r="A312" s="7"/>
      <c r="B312" s="7"/>
      <c r="C312" s="7"/>
      <c r="D312" s="7"/>
      <c r="E312" s="7"/>
      <c r="F312" s="7"/>
      <c r="G312" s="7"/>
      <c r="H312" s="7"/>
      <c r="I312" s="7"/>
      <c r="J312" s="19"/>
      <c r="K312" s="19"/>
      <c r="L312" s="19"/>
      <c r="M312" s="19"/>
      <c r="N312" s="19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</row>
    <row r="313" spans="1:252" s="9" customFormat="1" ht="20.100000000000001" customHeight="1">
      <c r="A313" s="7"/>
      <c r="B313" s="7"/>
      <c r="C313" s="7"/>
      <c r="D313" s="7"/>
      <c r="E313" s="7"/>
      <c r="F313" s="7"/>
      <c r="G313" s="7"/>
      <c r="H313" s="7"/>
      <c r="I313" s="7"/>
      <c r="J313" s="19"/>
      <c r="K313" s="19"/>
      <c r="L313" s="19"/>
      <c r="M313" s="19"/>
      <c r="N313" s="19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</row>
    <row r="314" spans="1:252" s="9" customFormat="1" ht="20.100000000000001" customHeight="1">
      <c r="A314" s="7"/>
      <c r="B314" s="7"/>
      <c r="C314" s="7"/>
      <c r="D314" s="7"/>
      <c r="E314" s="7"/>
      <c r="F314" s="7"/>
      <c r="G314" s="7"/>
      <c r="H314" s="7"/>
      <c r="I314" s="7"/>
      <c r="J314" s="19"/>
      <c r="K314" s="19"/>
      <c r="L314" s="19"/>
      <c r="M314" s="19"/>
      <c r="N314" s="19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</row>
    <row r="315" spans="1:252" s="9" customFormat="1" ht="20.100000000000001" customHeight="1">
      <c r="A315" s="7"/>
      <c r="B315" s="7"/>
      <c r="C315" s="7"/>
      <c r="D315" s="7"/>
      <c r="E315" s="7"/>
      <c r="F315" s="7"/>
      <c r="G315" s="7"/>
      <c r="H315" s="7"/>
      <c r="I315" s="7"/>
      <c r="J315" s="19"/>
      <c r="K315" s="19"/>
      <c r="L315" s="19"/>
      <c r="M315" s="19"/>
      <c r="N315" s="19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</row>
    <row r="316" spans="1:252" s="9" customFormat="1" ht="20.100000000000001" customHeight="1">
      <c r="A316" s="7"/>
      <c r="B316" s="7"/>
      <c r="C316" s="7"/>
      <c r="D316" s="7"/>
      <c r="E316" s="7"/>
      <c r="F316" s="7"/>
      <c r="G316" s="7"/>
      <c r="H316" s="7"/>
      <c r="I316" s="7"/>
      <c r="J316" s="19"/>
      <c r="K316" s="19"/>
      <c r="L316" s="19"/>
      <c r="M316" s="19"/>
      <c r="N316" s="19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</row>
    <row r="317" spans="1:252" s="9" customFormat="1" ht="20.100000000000001" customHeight="1">
      <c r="A317" s="7"/>
      <c r="B317" s="7"/>
      <c r="C317" s="7"/>
      <c r="D317" s="7"/>
      <c r="E317" s="7"/>
      <c r="F317" s="7"/>
      <c r="G317" s="7"/>
      <c r="H317" s="7"/>
      <c r="I317" s="7"/>
      <c r="J317" s="19"/>
      <c r="K317" s="19"/>
      <c r="L317" s="19"/>
      <c r="M317" s="19"/>
      <c r="N317" s="19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</row>
    <row r="318" spans="1:252" s="9" customFormat="1" ht="20.100000000000001" customHeight="1">
      <c r="A318" s="7"/>
      <c r="B318" s="7"/>
      <c r="C318" s="7"/>
      <c r="D318" s="7"/>
      <c r="E318" s="7"/>
      <c r="F318" s="7"/>
      <c r="G318" s="7"/>
      <c r="H318" s="7"/>
      <c r="I318" s="7"/>
      <c r="J318" s="19"/>
      <c r="K318" s="19"/>
      <c r="L318" s="19"/>
      <c r="M318" s="19"/>
      <c r="N318" s="19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</row>
    <row r="319" spans="1:252" s="9" customFormat="1" ht="20.100000000000001" customHeight="1">
      <c r="A319" s="7"/>
      <c r="B319" s="7"/>
      <c r="C319" s="7"/>
      <c r="D319" s="7"/>
      <c r="E319" s="7"/>
      <c r="F319" s="7"/>
      <c r="G319" s="7"/>
      <c r="H319" s="7"/>
      <c r="I319" s="7"/>
      <c r="J319" s="19"/>
      <c r="K319" s="19"/>
      <c r="L319" s="19"/>
      <c r="M319" s="19"/>
      <c r="N319" s="19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</row>
    <row r="320" spans="1:252" s="9" customFormat="1" ht="20.100000000000001" customHeight="1">
      <c r="A320" s="7"/>
      <c r="B320" s="7"/>
      <c r="C320" s="7"/>
      <c r="D320" s="7"/>
      <c r="E320" s="7"/>
      <c r="F320" s="7"/>
      <c r="G320" s="7"/>
      <c r="H320" s="7"/>
      <c r="I320" s="7"/>
      <c r="J320" s="19"/>
      <c r="K320" s="19"/>
      <c r="L320" s="19"/>
      <c r="M320" s="19"/>
      <c r="N320" s="19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</row>
    <row r="321" spans="1:252" s="9" customFormat="1" ht="20.100000000000001" customHeight="1">
      <c r="A321" s="7"/>
      <c r="B321" s="7"/>
      <c r="C321" s="7"/>
      <c r="D321" s="7"/>
      <c r="E321" s="7"/>
      <c r="F321" s="7"/>
      <c r="G321" s="7"/>
      <c r="H321" s="7"/>
      <c r="I321" s="7"/>
      <c r="J321" s="19"/>
      <c r="K321" s="19"/>
      <c r="L321" s="19"/>
      <c r="M321" s="19"/>
      <c r="N321" s="19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</row>
    <row r="322" spans="1:252" s="9" customFormat="1" ht="20.100000000000001" customHeight="1">
      <c r="A322" s="7"/>
      <c r="B322" s="7"/>
      <c r="C322" s="7"/>
      <c r="D322" s="7"/>
      <c r="E322" s="7"/>
      <c r="F322" s="7"/>
      <c r="G322" s="7"/>
      <c r="H322" s="7"/>
      <c r="I322" s="7"/>
      <c r="J322" s="19"/>
      <c r="K322" s="19"/>
      <c r="L322" s="19"/>
      <c r="M322" s="19"/>
      <c r="N322" s="19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</row>
    <row r="323" spans="1:252" s="9" customFormat="1" ht="20.100000000000001" customHeight="1">
      <c r="A323" s="7"/>
      <c r="B323" s="7"/>
      <c r="C323" s="7"/>
      <c r="D323" s="7"/>
      <c r="E323" s="7"/>
      <c r="F323" s="7"/>
      <c r="G323" s="7"/>
      <c r="H323" s="7"/>
      <c r="I323" s="7"/>
      <c r="J323" s="19"/>
      <c r="K323" s="19"/>
      <c r="L323" s="19"/>
      <c r="M323" s="19"/>
      <c r="N323" s="19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</row>
    <row r="324" spans="1:252" s="9" customFormat="1" ht="20.100000000000001" customHeight="1">
      <c r="A324" s="7"/>
      <c r="B324" s="7"/>
      <c r="C324" s="7"/>
      <c r="D324" s="7"/>
      <c r="E324" s="7"/>
      <c r="F324" s="7"/>
      <c r="G324" s="7"/>
      <c r="H324" s="7"/>
      <c r="I324" s="7"/>
      <c r="J324" s="19"/>
      <c r="K324" s="19"/>
      <c r="L324" s="19"/>
      <c r="M324" s="19"/>
      <c r="N324" s="19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</row>
    <row r="325" spans="1:252" s="9" customFormat="1" ht="20.100000000000001" customHeight="1">
      <c r="A325" s="7"/>
      <c r="B325" s="7"/>
      <c r="C325" s="7"/>
      <c r="D325" s="7"/>
      <c r="E325" s="7"/>
      <c r="F325" s="7"/>
      <c r="G325" s="7"/>
      <c r="H325" s="7"/>
      <c r="I325" s="7"/>
      <c r="J325" s="19"/>
      <c r="K325" s="19"/>
      <c r="L325" s="19"/>
      <c r="M325" s="19"/>
      <c r="N325" s="19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</row>
    <row r="326" spans="1:252" s="9" customFormat="1" ht="20.100000000000001" customHeight="1">
      <c r="A326" s="7"/>
      <c r="B326" s="7"/>
      <c r="C326" s="7"/>
      <c r="D326" s="7"/>
      <c r="E326" s="7"/>
      <c r="F326" s="7"/>
      <c r="G326" s="7"/>
      <c r="H326" s="7"/>
      <c r="I326" s="7"/>
      <c r="J326" s="19"/>
      <c r="K326" s="19"/>
      <c r="L326" s="19"/>
      <c r="M326" s="19"/>
      <c r="N326" s="19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</row>
    <row r="1048563" ht="12.75" customHeight="1"/>
    <row r="1048564" ht="12.75" customHeight="1"/>
    <row r="1048565" ht="12.75" customHeight="1"/>
    <row r="1048566" ht="12.75" customHeight="1"/>
    <row r="1048567" ht="12.75" customHeight="1"/>
    <row r="1048568" ht="12.75" customHeight="1"/>
    <row r="1048569" ht="12.75" customHeight="1"/>
    <row r="1048570" ht="12.75" customHeight="1"/>
    <row r="1048571" ht="12.75" customHeight="1"/>
    <row r="1048572" ht="12.75" customHeight="1"/>
    <row r="1048573" ht="12.75" customHeight="1"/>
    <row r="1048574" ht="12.75" customHeight="1"/>
    <row r="1048575" ht="12.75" customHeight="1"/>
    <row r="1048576" ht="12.75" customHeight="1"/>
  </sheetData>
  <mergeCells count="49">
    <mergeCell ref="H12:I12"/>
    <mergeCell ref="H11:I11"/>
    <mergeCell ref="H13:I13"/>
    <mergeCell ref="O7:Q7"/>
    <mergeCell ref="K7:K9"/>
    <mergeCell ref="J10:N10"/>
    <mergeCell ref="M7:M9"/>
    <mergeCell ref="N7:N9"/>
    <mergeCell ref="H10:I10"/>
    <mergeCell ref="H7:I9"/>
    <mergeCell ref="O8:Q9"/>
    <mergeCell ref="L7:L9"/>
    <mergeCell ref="D2:F2"/>
    <mergeCell ref="G2:Q2"/>
    <mergeCell ref="H3:I4"/>
    <mergeCell ref="H5:I5"/>
    <mergeCell ref="B3:F5"/>
    <mergeCell ref="B17:G17"/>
    <mergeCell ref="B10:G10"/>
    <mergeCell ref="O17:Q17"/>
    <mergeCell ref="B11:D16"/>
    <mergeCell ref="O11:Q11"/>
    <mergeCell ref="O12:Q12"/>
    <mergeCell ref="O13:Q13"/>
    <mergeCell ref="O14:Q14"/>
    <mergeCell ref="O15:Q15"/>
    <mergeCell ref="J17:N17"/>
    <mergeCell ref="O10:Q10"/>
    <mergeCell ref="H17:I17"/>
    <mergeCell ref="H16:I16"/>
    <mergeCell ref="H15:I15"/>
    <mergeCell ref="H14:I14"/>
    <mergeCell ref="O16:Q16"/>
    <mergeCell ref="B7:D9"/>
    <mergeCell ref="E7:G8"/>
    <mergeCell ref="J7:J9"/>
    <mergeCell ref="B18:D23"/>
    <mergeCell ref="O18:Q18"/>
    <mergeCell ref="O19:Q19"/>
    <mergeCell ref="O20:Q20"/>
    <mergeCell ref="O21:Q21"/>
    <mergeCell ref="O22:Q22"/>
    <mergeCell ref="O23:Q23"/>
    <mergeCell ref="H23:I23"/>
    <mergeCell ref="H22:I22"/>
    <mergeCell ref="H21:I21"/>
    <mergeCell ref="H20:I20"/>
    <mergeCell ref="H19:I19"/>
    <mergeCell ref="H18:I18"/>
  </mergeCells>
  <printOptions horizontalCentered="1"/>
  <pageMargins left="0" right="0" top="0.27559055118110237" bottom="0.27559055118110237" header="0" footer="0"/>
  <pageSetup paperSize="9" scale="55" fitToWidth="0" fitToHeight="0" pageOrder="overThenDown" orientation="portrait" horizontalDpi="1200" verticalDpi="12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21"/>
  <sheetViews>
    <sheetView topLeftCell="A14" workbookViewId="0">
      <selection activeCell="G22" sqref="G22"/>
    </sheetView>
  </sheetViews>
  <sheetFormatPr defaultRowHeight="15.6"/>
  <cols>
    <col min="1" max="1" width="2.09765625" customWidth="1"/>
    <col min="2" max="2" width="16.19921875" customWidth="1"/>
    <col min="3" max="3" width="13.69921875" customWidth="1"/>
    <col min="4" max="4" width="10" customWidth="1"/>
    <col min="5" max="5" width="11.69921875" customWidth="1"/>
    <col min="6" max="6" width="10.5" customWidth="1"/>
    <col min="7" max="7" width="3.8984375" customWidth="1"/>
    <col min="8" max="8" width="4.3984375" customWidth="1"/>
    <col min="9" max="9" width="1.8984375" customWidth="1"/>
    <col min="10" max="10" width="6.09765625" customWidth="1"/>
  </cols>
  <sheetData>
    <row r="1" spans="1:16">
      <c r="A1" s="33"/>
      <c r="B1" s="50"/>
      <c r="C1" s="50"/>
      <c r="D1" s="50"/>
      <c r="E1" s="50"/>
      <c r="F1" s="50"/>
      <c r="G1" s="50"/>
      <c r="H1" s="50"/>
      <c r="I1" s="50"/>
      <c r="J1" s="65">
        <v>2019</v>
      </c>
      <c r="K1" s="33"/>
      <c r="L1" s="33"/>
      <c r="M1" s="33"/>
      <c r="N1" s="33"/>
      <c r="O1" s="11"/>
    </row>
    <row r="2" spans="1:16" ht="94.5" customHeight="1">
      <c r="A2" s="33"/>
      <c r="B2" s="50"/>
      <c r="C2" s="411"/>
      <c r="D2" s="411"/>
      <c r="E2" s="411"/>
      <c r="F2" s="66"/>
      <c r="G2" s="66"/>
      <c r="H2" s="66"/>
      <c r="I2" s="66"/>
      <c r="J2" s="66"/>
      <c r="K2" s="27"/>
      <c r="L2" s="27"/>
      <c r="M2" s="27"/>
      <c r="N2" s="259"/>
      <c r="O2" s="259"/>
      <c r="P2" s="259"/>
    </row>
    <row r="3" spans="1:16" ht="15.75" customHeight="1">
      <c r="A3" s="33"/>
      <c r="B3" s="587" t="s">
        <v>121</v>
      </c>
      <c r="C3" s="588"/>
      <c r="D3" s="67" t="s">
        <v>55</v>
      </c>
      <c r="E3" s="68"/>
      <c r="F3" s="68"/>
      <c r="G3" s="68"/>
      <c r="H3" s="68"/>
      <c r="I3" s="68"/>
      <c r="J3" s="69"/>
      <c r="L3" s="30"/>
      <c r="M3" s="30"/>
      <c r="N3" s="30"/>
      <c r="O3" s="30"/>
      <c r="P3" s="30"/>
    </row>
    <row r="4" spans="1:16">
      <c r="A4" s="33"/>
      <c r="B4" s="589"/>
      <c r="C4" s="590"/>
      <c r="D4" s="67" t="s">
        <v>56</v>
      </c>
      <c r="E4" s="68"/>
      <c r="F4" s="68"/>
      <c r="G4" s="68"/>
      <c r="H4" s="68"/>
      <c r="I4" s="68"/>
      <c r="J4" s="69"/>
      <c r="L4" s="30"/>
      <c r="M4" s="30"/>
      <c r="N4" s="30"/>
      <c r="O4" s="30"/>
      <c r="P4" s="30"/>
    </row>
    <row r="5" spans="1:16">
      <c r="A5" s="33"/>
      <c r="B5" s="591"/>
      <c r="C5" s="592"/>
      <c r="D5" s="67" t="s">
        <v>57</v>
      </c>
      <c r="E5" s="68"/>
      <c r="F5" s="68"/>
      <c r="G5" s="68"/>
      <c r="H5" s="68"/>
      <c r="I5" s="68"/>
      <c r="J5" s="69"/>
      <c r="L5" s="30"/>
      <c r="M5" s="30"/>
      <c r="N5" s="30"/>
      <c r="O5" s="30"/>
      <c r="P5" s="30"/>
    </row>
    <row r="6" spans="1:16">
      <c r="A6" s="33"/>
      <c r="B6" s="69"/>
      <c r="C6" s="69"/>
      <c r="D6" s="70"/>
      <c r="E6" s="70"/>
      <c r="F6" s="70"/>
      <c r="G6" s="70"/>
      <c r="H6" s="69"/>
      <c r="I6" s="69"/>
      <c r="J6" s="69"/>
      <c r="K6" s="33"/>
      <c r="L6" s="33"/>
      <c r="M6" s="33"/>
      <c r="N6" s="33"/>
      <c r="O6" s="33"/>
      <c r="P6" s="33"/>
    </row>
    <row r="7" spans="1:16">
      <c r="A7" s="33"/>
      <c r="B7" s="598" t="s">
        <v>0</v>
      </c>
      <c r="C7" s="598"/>
      <c r="D7" s="600" t="s">
        <v>23</v>
      </c>
      <c r="E7" s="601"/>
      <c r="F7" s="602"/>
      <c r="G7" s="606" t="s">
        <v>25</v>
      </c>
      <c r="H7" s="607"/>
      <c r="I7" s="607"/>
      <c r="J7" s="608"/>
    </row>
    <row r="8" spans="1:16">
      <c r="A8" s="33"/>
      <c r="B8" s="598"/>
      <c r="C8" s="598"/>
      <c r="D8" s="603"/>
      <c r="E8" s="604"/>
      <c r="F8" s="605"/>
      <c r="G8" s="609"/>
      <c r="H8" s="610"/>
      <c r="I8" s="610"/>
      <c r="J8" s="611"/>
    </row>
    <row r="9" spans="1:16">
      <c r="A9" s="33"/>
      <c r="B9" s="599"/>
      <c r="C9" s="599"/>
      <c r="D9" s="71" t="s">
        <v>7</v>
      </c>
      <c r="E9" s="71" t="s">
        <v>27</v>
      </c>
      <c r="F9" s="71" t="s">
        <v>24</v>
      </c>
      <c r="G9" s="612"/>
      <c r="H9" s="613"/>
      <c r="I9" s="613"/>
      <c r="J9" s="614"/>
    </row>
    <row r="10" spans="1:16" ht="76.5" customHeight="1">
      <c r="A10" s="33"/>
      <c r="B10" s="43" t="s">
        <v>131</v>
      </c>
      <c r="C10" s="72"/>
      <c r="D10" s="73">
        <v>83</v>
      </c>
      <c r="E10" s="74">
        <v>83</v>
      </c>
      <c r="F10" s="74">
        <v>10</v>
      </c>
      <c r="G10" s="595">
        <v>75</v>
      </c>
      <c r="H10" s="596"/>
      <c r="I10" s="596"/>
      <c r="J10" s="597"/>
    </row>
    <row r="11" spans="1:16" ht="66" customHeight="1">
      <c r="A11" s="33"/>
      <c r="B11" s="44" t="s">
        <v>136</v>
      </c>
      <c r="C11" s="72"/>
      <c r="D11" s="75">
        <v>86</v>
      </c>
      <c r="E11" s="76">
        <v>86</v>
      </c>
      <c r="F11" s="77">
        <v>13.3</v>
      </c>
      <c r="G11" s="593">
        <v>70</v>
      </c>
      <c r="H11" s="593"/>
      <c r="I11" s="593"/>
      <c r="J11" s="593"/>
    </row>
    <row r="12" spans="1:16" ht="65.25" customHeight="1">
      <c r="A12" s="33"/>
      <c r="B12" s="43" t="s">
        <v>132</v>
      </c>
      <c r="C12" s="72"/>
      <c r="D12" s="73">
        <v>86</v>
      </c>
      <c r="E12" s="74">
        <v>86</v>
      </c>
      <c r="F12" s="74">
        <v>13.3</v>
      </c>
      <c r="G12" s="594">
        <v>60</v>
      </c>
      <c r="H12" s="594"/>
      <c r="I12" s="594"/>
      <c r="J12" s="594"/>
    </row>
    <row r="13" spans="1:16" ht="61.5" customHeight="1">
      <c r="A13" s="33"/>
      <c r="B13" s="43" t="s">
        <v>122</v>
      </c>
      <c r="C13" s="72"/>
      <c r="D13" s="78" t="s">
        <v>123</v>
      </c>
      <c r="E13" s="79">
        <v>35</v>
      </c>
      <c r="F13" s="79">
        <v>90</v>
      </c>
      <c r="G13" s="593">
        <v>35</v>
      </c>
      <c r="H13" s="593"/>
      <c r="I13" s="593"/>
      <c r="J13" s="593"/>
    </row>
    <row r="14" spans="1:16" ht="60.75" customHeight="1">
      <c r="A14" s="33"/>
      <c r="B14" s="43" t="s">
        <v>133</v>
      </c>
      <c r="C14" s="72"/>
      <c r="D14" s="80">
        <v>102</v>
      </c>
      <c r="E14" s="74">
        <v>32</v>
      </c>
      <c r="F14" s="74">
        <v>125.2</v>
      </c>
      <c r="G14" s="594">
        <v>45</v>
      </c>
      <c r="H14" s="594"/>
      <c r="I14" s="594"/>
      <c r="J14" s="594"/>
    </row>
    <row r="15" spans="1:16" ht="60.75" customHeight="1">
      <c r="A15" s="33"/>
      <c r="B15" s="45" t="s">
        <v>124</v>
      </c>
      <c r="C15" s="72"/>
      <c r="D15" s="78">
        <v>113.5</v>
      </c>
      <c r="E15" s="79">
        <v>40</v>
      </c>
      <c r="F15" s="79">
        <v>125.2</v>
      </c>
      <c r="G15" s="593">
        <v>58</v>
      </c>
      <c r="H15" s="593"/>
      <c r="I15" s="593"/>
      <c r="J15" s="593"/>
    </row>
    <row r="16" spans="1:16" ht="60.75" customHeight="1">
      <c r="A16" s="33"/>
      <c r="B16" s="45" t="s">
        <v>125</v>
      </c>
      <c r="C16" s="72"/>
      <c r="D16" s="80" t="s">
        <v>127</v>
      </c>
      <c r="E16" s="74" t="s">
        <v>126</v>
      </c>
      <c r="F16" s="74">
        <v>125.2</v>
      </c>
      <c r="G16" s="594">
        <v>100</v>
      </c>
      <c r="H16" s="594"/>
      <c r="I16" s="594"/>
      <c r="J16" s="594"/>
    </row>
    <row r="17" spans="2:10">
      <c r="B17" s="49"/>
      <c r="C17" s="49"/>
      <c r="D17" s="49"/>
      <c r="E17" s="49"/>
      <c r="F17" s="49"/>
      <c r="G17" s="49"/>
      <c r="H17" s="49"/>
      <c r="I17" s="49"/>
      <c r="J17" s="49"/>
    </row>
    <row r="18" spans="2:10">
      <c r="B18" s="49"/>
      <c r="C18" s="49"/>
      <c r="D18" s="49"/>
      <c r="E18" s="49"/>
      <c r="F18" s="49"/>
      <c r="G18" s="49"/>
      <c r="H18" s="49"/>
      <c r="I18" s="49"/>
      <c r="J18" s="49"/>
    </row>
    <row r="19" spans="2:10">
      <c r="B19" s="49"/>
      <c r="C19" s="49"/>
      <c r="D19" s="49"/>
      <c r="E19" s="49"/>
      <c r="F19" s="49"/>
      <c r="G19" s="49"/>
      <c r="H19" s="49"/>
      <c r="I19" s="49"/>
      <c r="J19" s="49"/>
    </row>
    <row r="20" spans="2:10">
      <c r="B20" s="41" t="s">
        <v>135</v>
      </c>
      <c r="C20" s="49"/>
      <c r="D20" s="49"/>
      <c r="E20" s="49"/>
      <c r="F20" s="49"/>
      <c r="G20" s="49"/>
      <c r="H20" s="49"/>
      <c r="I20" s="49"/>
      <c r="J20" s="42" t="s">
        <v>69</v>
      </c>
    </row>
    <row r="21" spans="2:10">
      <c r="B21" s="49"/>
      <c r="C21" s="68"/>
      <c r="D21" s="68"/>
      <c r="E21" s="68"/>
      <c r="F21" s="68"/>
      <c r="G21" s="68"/>
      <c r="H21" s="68"/>
      <c r="I21" s="68"/>
    </row>
  </sheetData>
  <mergeCells count="13">
    <mergeCell ref="C2:E2"/>
    <mergeCell ref="N2:P2"/>
    <mergeCell ref="B3:C5"/>
    <mergeCell ref="G15:J15"/>
    <mergeCell ref="G16:J16"/>
    <mergeCell ref="G13:J13"/>
    <mergeCell ref="G14:J14"/>
    <mergeCell ref="G10:J10"/>
    <mergeCell ref="G11:J11"/>
    <mergeCell ref="G12:J12"/>
    <mergeCell ref="B7:C9"/>
    <mergeCell ref="D7:F8"/>
    <mergeCell ref="G7:J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1:IM215"/>
  <sheetViews>
    <sheetView view="pageLayout" topLeftCell="A31" zoomScale="50" zoomScaleNormal="50" zoomScalePageLayoutView="50" workbookViewId="0">
      <selection activeCell="B50" sqref="B50:C58"/>
    </sheetView>
  </sheetViews>
  <sheetFormatPr defaultRowHeight="20.100000000000001" customHeight="1"/>
  <cols>
    <col min="1" max="1" width="3.59765625" style="23" customWidth="1"/>
    <col min="2" max="3" width="24.5" style="1" customWidth="1"/>
    <col min="4" max="5" width="13.09765625" style="1" customWidth="1"/>
    <col min="6" max="7" width="11.59765625" style="1" customWidth="1"/>
    <col min="8" max="8" width="6.69921875" style="2" hidden="1" customWidth="1"/>
    <col min="9" max="9" width="4" style="2" hidden="1" customWidth="1"/>
    <col min="10" max="10" width="2.59765625" style="2" hidden="1" customWidth="1"/>
    <col min="11" max="11" width="8.09765625" style="2" hidden="1" customWidth="1"/>
    <col min="12" max="12" width="3.5" style="2" hidden="1" customWidth="1"/>
    <col min="13" max="14" width="17.59765625" style="1" customWidth="1"/>
    <col min="15" max="15" width="20.09765625" style="1" customWidth="1"/>
    <col min="16" max="16" width="3.59765625" style="23" customWidth="1"/>
    <col min="17" max="18" width="8.59765625" style="23" customWidth="1"/>
    <col min="19" max="34" width="10.59765625" style="23" customWidth="1"/>
    <col min="35" max="35" width="10.59765625" style="3" customWidth="1"/>
    <col min="36" max="247" width="10.59765625" style="1" customWidth="1"/>
    <col min="248" max="1014" width="10.59765625" customWidth="1"/>
  </cols>
  <sheetData>
    <row r="1" spans="1:247" s="9" customFormat="1" ht="20.100000000000001" customHeight="1">
      <c r="A1" s="23"/>
      <c r="B1" s="50"/>
      <c r="C1" s="50"/>
      <c r="D1" s="50"/>
      <c r="E1" s="50"/>
      <c r="F1" s="50"/>
      <c r="G1" s="50"/>
      <c r="H1" s="105"/>
      <c r="I1" s="105"/>
      <c r="J1" s="105"/>
      <c r="K1" s="105"/>
      <c r="L1" s="105"/>
      <c r="M1" s="50"/>
      <c r="N1" s="50"/>
      <c r="O1" s="81">
        <v>2019</v>
      </c>
      <c r="P1" s="23"/>
      <c r="Q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</row>
    <row r="2" spans="1:247" s="9" customFormat="1" ht="168" customHeight="1">
      <c r="A2" s="23"/>
      <c r="B2" s="50"/>
      <c r="C2" s="50"/>
      <c r="D2" s="50"/>
      <c r="E2" s="50"/>
      <c r="F2" s="50"/>
      <c r="G2" s="50"/>
      <c r="H2" s="105"/>
      <c r="I2" s="105"/>
      <c r="J2" s="105"/>
      <c r="K2" s="105"/>
      <c r="L2" s="105"/>
      <c r="M2" s="50"/>
      <c r="N2" s="50"/>
      <c r="O2" s="138"/>
      <c r="P2" s="23"/>
      <c r="Q2" s="259"/>
      <c r="R2" s="259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</row>
    <row r="3" spans="1:247" ht="20.100000000000001" customHeight="1">
      <c r="B3" s="315" t="s">
        <v>33</v>
      </c>
      <c r="C3" s="316"/>
      <c r="D3" s="316"/>
      <c r="E3" s="316"/>
      <c r="F3" s="342" t="s">
        <v>21</v>
      </c>
      <c r="G3" s="342"/>
      <c r="H3" s="106"/>
      <c r="I3" s="106"/>
      <c r="J3" s="106"/>
      <c r="K3" s="106"/>
      <c r="L3" s="106"/>
      <c r="M3" s="48" t="s">
        <v>55</v>
      </c>
      <c r="N3" s="49"/>
      <c r="O3" s="49"/>
    </row>
    <row r="4" spans="1:247" ht="20.100000000000001" customHeight="1">
      <c r="B4" s="323" t="s">
        <v>44</v>
      </c>
      <c r="C4" s="324"/>
      <c r="D4" s="324"/>
      <c r="E4" s="324"/>
      <c r="F4" s="342"/>
      <c r="G4" s="342"/>
      <c r="H4" s="106"/>
      <c r="I4" s="106"/>
      <c r="J4" s="106"/>
      <c r="K4" s="106"/>
      <c r="L4" s="106"/>
      <c r="M4" s="48" t="s">
        <v>56</v>
      </c>
      <c r="N4" s="49"/>
      <c r="O4" s="49"/>
    </row>
    <row r="5" spans="1:247" ht="20.100000000000001" customHeight="1">
      <c r="B5" s="317" t="s">
        <v>41</v>
      </c>
      <c r="C5" s="318"/>
      <c r="D5" s="318"/>
      <c r="E5" s="318"/>
      <c r="F5" s="343" t="s">
        <v>22</v>
      </c>
      <c r="G5" s="344"/>
      <c r="H5" s="106"/>
      <c r="I5" s="106"/>
      <c r="J5" s="106"/>
      <c r="K5" s="106"/>
      <c r="L5" s="106"/>
      <c r="M5" s="48" t="s">
        <v>57</v>
      </c>
      <c r="N5" s="49"/>
      <c r="O5" s="49"/>
    </row>
    <row r="6" spans="1:247" s="9" customFormat="1" ht="20.100000000000001" customHeight="1">
      <c r="A6" s="23"/>
      <c r="B6" s="50"/>
      <c r="C6" s="50"/>
      <c r="D6" s="51"/>
      <c r="E6" s="51"/>
      <c r="F6" s="51"/>
      <c r="G6" s="50"/>
      <c r="H6" s="105"/>
      <c r="I6" s="105"/>
      <c r="J6" s="105"/>
      <c r="K6" s="105"/>
      <c r="L6" s="105"/>
      <c r="M6" s="50"/>
      <c r="N6" s="50"/>
      <c r="O6" s="50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</row>
    <row r="7" spans="1:247" ht="20.100000000000001" customHeight="1">
      <c r="B7" s="270" t="s">
        <v>0</v>
      </c>
      <c r="C7" s="270"/>
      <c r="D7" s="322" t="s">
        <v>23</v>
      </c>
      <c r="E7" s="322"/>
      <c r="F7" s="270" t="s">
        <v>36</v>
      </c>
      <c r="G7" s="270"/>
      <c r="H7" s="314" t="s">
        <v>1</v>
      </c>
      <c r="I7" s="314" t="s">
        <v>2</v>
      </c>
      <c r="J7" s="313" t="s">
        <v>3</v>
      </c>
      <c r="K7" s="313" t="s">
        <v>4</v>
      </c>
      <c r="L7" s="313" t="s">
        <v>5</v>
      </c>
      <c r="M7" s="322" t="s">
        <v>25</v>
      </c>
      <c r="N7" s="322"/>
      <c r="O7" s="322"/>
    </row>
    <row r="8" spans="1:247" ht="20.100000000000001" customHeight="1">
      <c r="B8" s="270"/>
      <c r="C8" s="270"/>
      <c r="D8" s="322"/>
      <c r="E8" s="322"/>
      <c r="F8" s="270"/>
      <c r="G8" s="270"/>
      <c r="H8" s="314"/>
      <c r="I8" s="314"/>
      <c r="J8" s="313"/>
      <c r="K8" s="313"/>
      <c r="L8" s="313"/>
      <c r="M8" s="322" t="s">
        <v>6</v>
      </c>
      <c r="N8" s="322"/>
      <c r="O8" s="111" t="s">
        <v>45</v>
      </c>
    </row>
    <row r="9" spans="1:247" ht="20.100000000000001" customHeight="1">
      <c r="B9" s="270"/>
      <c r="C9" s="270"/>
      <c r="D9" s="53" t="s">
        <v>7</v>
      </c>
      <c r="E9" s="53" t="s">
        <v>27</v>
      </c>
      <c r="F9" s="270"/>
      <c r="G9" s="270"/>
      <c r="H9" s="314"/>
      <c r="I9" s="314"/>
      <c r="J9" s="313"/>
      <c r="K9" s="313"/>
      <c r="L9" s="313"/>
      <c r="M9" s="139" t="s">
        <v>115</v>
      </c>
      <c r="N9" s="140" t="s">
        <v>42</v>
      </c>
      <c r="O9" s="88" t="s">
        <v>154</v>
      </c>
      <c r="R9"/>
    </row>
    <row r="10" spans="1:247" ht="32.1" customHeight="1">
      <c r="B10" s="264" t="s">
        <v>33</v>
      </c>
      <c r="C10" s="265"/>
      <c r="D10" s="257" t="s">
        <v>47</v>
      </c>
      <c r="E10" s="257"/>
      <c r="F10" s="331" t="s">
        <v>35</v>
      </c>
      <c r="G10" s="331"/>
      <c r="H10" s="261"/>
      <c r="I10" s="261"/>
      <c r="J10" s="261"/>
      <c r="K10" s="261"/>
      <c r="L10" s="261"/>
      <c r="M10" s="319" t="s">
        <v>28</v>
      </c>
      <c r="N10" s="319"/>
      <c r="O10" s="319"/>
      <c r="R10"/>
      <c r="S10"/>
      <c r="T10"/>
    </row>
    <row r="11" spans="1:247" ht="20.100000000000001" customHeight="1">
      <c r="B11" s="320" t="s">
        <v>172</v>
      </c>
      <c r="C11" s="321"/>
      <c r="D11" s="247">
        <v>230</v>
      </c>
      <c r="E11" s="54">
        <v>1000</v>
      </c>
      <c r="F11" s="280">
        <v>165</v>
      </c>
      <c r="G11" s="280"/>
      <c r="H11" s="175">
        <v>207</v>
      </c>
      <c r="I11" s="175" t="e">
        <f>((D5+E5)/2)-"#REF!"</f>
        <v>#VALUE!</v>
      </c>
      <c r="J11" s="175" t="e">
        <f t="shared" ref="J11:J19" si="0">I11/50</f>
        <v>#VALUE!</v>
      </c>
      <c r="K11" s="175">
        <v>1.01</v>
      </c>
      <c r="L11" s="175" t="e">
        <f t="shared" ref="L11:L19" si="1">POWER(J11,K11)</f>
        <v>#VALUE!</v>
      </c>
      <c r="M11" s="178">
        <v>149</v>
      </c>
      <c r="N11" s="178">
        <v>143</v>
      </c>
      <c r="O11" s="178">
        <v>66</v>
      </c>
      <c r="Q11" s="16"/>
      <c r="R11"/>
      <c r="S11"/>
      <c r="T11"/>
    </row>
    <row r="12" spans="1:247" ht="20.100000000000001" customHeight="1">
      <c r="B12" s="321"/>
      <c r="C12" s="321"/>
      <c r="D12" s="248"/>
      <c r="E12" s="56">
        <v>1250</v>
      </c>
      <c r="F12" s="280">
        <v>229</v>
      </c>
      <c r="G12" s="280"/>
      <c r="H12" s="175">
        <v>287</v>
      </c>
      <c r="I12" s="175" t="e">
        <f>((D5+E5)/2)-"#REF!"</f>
        <v>#VALUE!</v>
      </c>
      <c r="J12" s="175" t="e">
        <f t="shared" si="0"/>
        <v>#VALUE!</v>
      </c>
      <c r="K12" s="175">
        <v>1.01</v>
      </c>
      <c r="L12" s="175" t="e">
        <f t="shared" si="1"/>
        <v>#VALUE!</v>
      </c>
      <c r="M12" s="180">
        <v>165</v>
      </c>
      <c r="N12" s="180">
        <v>160</v>
      </c>
      <c r="O12" s="180">
        <v>77</v>
      </c>
      <c r="Q12" s="17"/>
      <c r="R12"/>
      <c r="S12"/>
      <c r="T12"/>
    </row>
    <row r="13" spans="1:247" ht="20.100000000000001" customHeight="1">
      <c r="B13" s="321"/>
      <c r="C13" s="321"/>
      <c r="D13" s="248"/>
      <c r="E13" s="54">
        <v>1500</v>
      </c>
      <c r="F13" s="280">
        <v>293</v>
      </c>
      <c r="G13" s="280"/>
      <c r="H13" s="175">
        <v>367</v>
      </c>
      <c r="I13" s="175" t="e">
        <f>((D5+E5)/2)-"#REF!"</f>
        <v>#VALUE!</v>
      </c>
      <c r="J13" s="175" t="e">
        <f t="shared" si="0"/>
        <v>#VALUE!</v>
      </c>
      <c r="K13" s="175">
        <v>1.01</v>
      </c>
      <c r="L13" s="175" t="e">
        <f t="shared" si="1"/>
        <v>#VALUE!</v>
      </c>
      <c r="M13" s="178">
        <v>187</v>
      </c>
      <c r="N13" s="178">
        <v>182</v>
      </c>
      <c r="O13" s="178">
        <v>99</v>
      </c>
      <c r="Q13" s="16"/>
      <c r="R13"/>
      <c r="S13"/>
      <c r="T13"/>
    </row>
    <row r="14" spans="1:247" ht="20.100000000000001" customHeight="1">
      <c r="B14" s="321"/>
      <c r="C14" s="321"/>
      <c r="D14" s="248"/>
      <c r="E14" s="56">
        <v>1750</v>
      </c>
      <c r="F14" s="280">
        <v>357</v>
      </c>
      <c r="G14" s="280"/>
      <c r="H14" s="175">
        <v>447</v>
      </c>
      <c r="I14" s="175" t="e">
        <f>((D5+E5)/2)-"#REF!"</f>
        <v>#VALUE!</v>
      </c>
      <c r="J14" s="175" t="e">
        <f t="shared" si="0"/>
        <v>#VALUE!</v>
      </c>
      <c r="K14" s="175">
        <v>1.01</v>
      </c>
      <c r="L14" s="175" t="e">
        <f t="shared" si="1"/>
        <v>#VALUE!</v>
      </c>
      <c r="M14" s="180">
        <v>204</v>
      </c>
      <c r="N14" s="180">
        <v>193</v>
      </c>
      <c r="O14" s="180">
        <v>110</v>
      </c>
      <c r="Q14" s="17"/>
      <c r="R14"/>
      <c r="S14"/>
      <c r="T14"/>
    </row>
    <row r="15" spans="1:247" ht="20.100000000000001" customHeight="1">
      <c r="B15" s="321"/>
      <c r="C15" s="321"/>
      <c r="D15" s="248"/>
      <c r="E15" s="54">
        <v>2000</v>
      </c>
      <c r="F15" s="280">
        <v>421</v>
      </c>
      <c r="G15" s="280"/>
      <c r="H15" s="175">
        <v>527</v>
      </c>
      <c r="I15" s="175" t="e">
        <f>((D5+E5)/2)-"#REF!"</f>
        <v>#VALUE!</v>
      </c>
      <c r="J15" s="175" t="e">
        <f t="shared" si="0"/>
        <v>#VALUE!</v>
      </c>
      <c r="K15" s="175">
        <v>1.01</v>
      </c>
      <c r="L15" s="175" t="e">
        <f t="shared" si="1"/>
        <v>#VALUE!</v>
      </c>
      <c r="M15" s="178">
        <v>220</v>
      </c>
      <c r="N15" s="178">
        <v>209</v>
      </c>
      <c r="O15" s="178">
        <v>121</v>
      </c>
      <c r="Q15" s="16"/>
      <c r="R15"/>
      <c r="S15"/>
      <c r="T15"/>
    </row>
    <row r="16" spans="1:247" ht="20.100000000000001" customHeight="1">
      <c r="B16" s="321"/>
      <c r="C16" s="321"/>
      <c r="D16" s="248"/>
      <c r="E16" s="56">
        <v>2250</v>
      </c>
      <c r="F16" s="280">
        <v>485</v>
      </c>
      <c r="G16" s="280"/>
      <c r="H16" s="175">
        <v>606</v>
      </c>
      <c r="I16" s="175" t="e">
        <f>((D5+E5)/2)-"#REF!"</f>
        <v>#VALUE!</v>
      </c>
      <c r="J16" s="175" t="e">
        <f t="shared" si="0"/>
        <v>#VALUE!</v>
      </c>
      <c r="K16" s="175">
        <v>1.0009999999999999</v>
      </c>
      <c r="L16" s="175" t="e">
        <f t="shared" si="1"/>
        <v>#VALUE!</v>
      </c>
      <c r="M16" s="180">
        <v>253</v>
      </c>
      <c r="N16" s="180">
        <v>242</v>
      </c>
      <c r="O16" s="180">
        <v>143</v>
      </c>
      <c r="Q16" s="17"/>
      <c r="R16"/>
      <c r="S16"/>
      <c r="T16"/>
    </row>
    <row r="17" spans="2:20" ht="20.100000000000001" customHeight="1">
      <c r="B17" s="321"/>
      <c r="C17" s="321"/>
      <c r="D17" s="248"/>
      <c r="E17" s="54">
        <v>2500</v>
      </c>
      <c r="F17" s="280">
        <v>548</v>
      </c>
      <c r="G17" s="280"/>
      <c r="H17" s="175">
        <v>686</v>
      </c>
      <c r="I17" s="175" t="e">
        <f>((D5+E5)/2)-"#REF!"</f>
        <v>#VALUE!</v>
      </c>
      <c r="J17" s="175" t="e">
        <f t="shared" si="0"/>
        <v>#VALUE!</v>
      </c>
      <c r="K17" s="175">
        <v>1.0009999999999999</v>
      </c>
      <c r="L17" s="175" t="e">
        <f t="shared" si="1"/>
        <v>#VALUE!</v>
      </c>
      <c r="M17" s="178">
        <v>297</v>
      </c>
      <c r="N17" s="178">
        <v>286</v>
      </c>
      <c r="O17" s="178">
        <v>165</v>
      </c>
      <c r="Q17" s="16"/>
      <c r="R17"/>
      <c r="S17"/>
      <c r="T17"/>
    </row>
    <row r="18" spans="2:20" ht="20.100000000000001" customHeight="1">
      <c r="B18" s="321"/>
      <c r="C18" s="321"/>
      <c r="D18" s="248"/>
      <c r="E18" s="56">
        <v>2750</v>
      </c>
      <c r="F18" s="280">
        <v>612</v>
      </c>
      <c r="G18" s="280"/>
      <c r="H18" s="175">
        <v>766</v>
      </c>
      <c r="I18" s="175" t="e">
        <f>((D5+E5)/2)-"#REF!"</f>
        <v>#VALUE!</v>
      </c>
      <c r="J18" s="175" t="e">
        <f t="shared" si="0"/>
        <v>#VALUE!</v>
      </c>
      <c r="K18" s="175">
        <v>1.0009999999999999</v>
      </c>
      <c r="L18" s="175" t="e">
        <f t="shared" si="1"/>
        <v>#VALUE!</v>
      </c>
      <c r="M18" s="180">
        <v>336</v>
      </c>
      <c r="N18" s="180">
        <v>319</v>
      </c>
      <c r="O18" s="180">
        <v>182</v>
      </c>
      <c r="Q18" s="17"/>
      <c r="R18"/>
      <c r="S18"/>
      <c r="T18"/>
    </row>
    <row r="19" spans="2:20" ht="20.100000000000001" customHeight="1">
      <c r="B19" s="321"/>
      <c r="C19" s="321"/>
      <c r="D19" s="249"/>
      <c r="E19" s="54">
        <v>3000</v>
      </c>
      <c r="F19" s="345">
        <v>676</v>
      </c>
      <c r="G19" s="345"/>
      <c r="H19" s="175">
        <v>846</v>
      </c>
      <c r="I19" s="175" t="e">
        <f>((D5+E5)/2)-"#REF!"</f>
        <v>#VALUE!</v>
      </c>
      <c r="J19" s="175" t="e">
        <f t="shared" si="0"/>
        <v>#VALUE!</v>
      </c>
      <c r="K19" s="175">
        <v>1.0009999999999999</v>
      </c>
      <c r="L19" s="175" t="e">
        <f t="shared" si="1"/>
        <v>#VALUE!</v>
      </c>
      <c r="M19" s="178">
        <v>374</v>
      </c>
      <c r="N19" s="178">
        <v>358</v>
      </c>
      <c r="O19" s="178">
        <v>198</v>
      </c>
      <c r="Q19" s="16"/>
      <c r="R19"/>
      <c r="S19"/>
      <c r="T19"/>
    </row>
    <row r="20" spans="2:20" ht="20.100000000000001" customHeight="1">
      <c r="B20" s="270" t="s">
        <v>0</v>
      </c>
      <c r="C20" s="270"/>
      <c r="D20" s="322" t="s">
        <v>23</v>
      </c>
      <c r="E20" s="322"/>
      <c r="F20" s="336" t="s">
        <v>36</v>
      </c>
      <c r="G20" s="346"/>
      <c r="H20" s="314" t="s">
        <v>1</v>
      </c>
      <c r="I20" s="314" t="s">
        <v>2</v>
      </c>
      <c r="J20" s="313" t="s">
        <v>3</v>
      </c>
      <c r="K20" s="313" t="s">
        <v>4</v>
      </c>
      <c r="L20" s="313" t="s">
        <v>5</v>
      </c>
      <c r="M20" s="322" t="s">
        <v>25</v>
      </c>
      <c r="N20" s="322"/>
      <c r="O20" s="322"/>
      <c r="S20"/>
    </row>
    <row r="21" spans="2:20" ht="20.100000000000001" customHeight="1">
      <c r="B21" s="270"/>
      <c r="C21" s="270"/>
      <c r="D21" s="322"/>
      <c r="E21" s="322"/>
      <c r="F21" s="284"/>
      <c r="G21" s="285"/>
      <c r="H21" s="314"/>
      <c r="I21" s="314"/>
      <c r="J21" s="313"/>
      <c r="K21" s="313"/>
      <c r="L21" s="313"/>
      <c r="M21" s="322" t="s">
        <v>6</v>
      </c>
      <c r="N21" s="322"/>
      <c r="O21" s="111" t="s">
        <v>45</v>
      </c>
      <c r="S21"/>
    </row>
    <row r="22" spans="2:20" ht="20.100000000000001" customHeight="1">
      <c r="B22" s="270"/>
      <c r="C22" s="270"/>
      <c r="D22" s="53" t="s">
        <v>7</v>
      </c>
      <c r="E22" s="53" t="s">
        <v>27</v>
      </c>
      <c r="F22" s="286"/>
      <c r="G22" s="287"/>
      <c r="H22" s="314"/>
      <c r="I22" s="314"/>
      <c r="J22" s="313"/>
      <c r="K22" s="313"/>
      <c r="L22" s="313"/>
      <c r="M22" s="139" t="s">
        <v>116</v>
      </c>
      <c r="N22" s="141" t="s">
        <v>42</v>
      </c>
      <c r="O22" s="88" t="s">
        <v>154</v>
      </c>
      <c r="S22"/>
    </row>
    <row r="23" spans="2:20" ht="32.1" customHeight="1">
      <c r="B23" s="264" t="s">
        <v>34</v>
      </c>
      <c r="C23" s="265"/>
      <c r="D23" s="257" t="s">
        <v>47</v>
      </c>
      <c r="E23" s="257"/>
      <c r="F23" s="334" t="s">
        <v>35</v>
      </c>
      <c r="G23" s="335"/>
      <c r="H23" s="261"/>
      <c r="I23" s="261"/>
      <c r="J23" s="261"/>
      <c r="K23" s="261"/>
      <c r="L23" s="261"/>
      <c r="M23" s="319" t="s">
        <v>28</v>
      </c>
      <c r="N23" s="319"/>
      <c r="O23" s="319"/>
      <c r="Q23" s="18"/>
      <c r="S23"/>
    </row>
    <row r="24" spans="2:20" ht="20.100000000000001" customHeight="1">
      <c r="B24" s="320" t="s">
        <v>80</v>
      </c>
      <c r="C24" s="321"/>
      <c r="D24" s="247">
        <v>380</v>
      </c>
      <c r="E24" s="54">
        <v>1000</v>
      </c>
      <c r="F24" s="280">
        <v>246</v>
      </c>
      <c r="G24" s="280"/>
      <c r="H24" s="175">
        <v>253</v>
      </c>
      <c r="I24" s="175" t="e">
        <f>((D5+E5)/2)-"#REF!"</f>
        <v>#VALUE!</v>
      </c>
      <c r="J24" s="175" t="e">
        <f t="shared" ref="J24:J32" si="2">I24/50</f>
        <v>#VALUE!</v>
      </c>
      <c r="K24" s="175">
        <v>1.0009999999999999</v>
      </c>
      <c r="L24" s="175" t="e">
        <f t="shared" ref="L24:L32" si="3">POWER(J24,K24)</f>
        <v>#VALUE!</v>
      </c>
      <c r="M24" s="178">
        <v>248</v>
      </c>
      <c r="N24" s="178">
        <v>237</v>
      </c>
      <c r="O24" s="178">
        <v>88</v>
      </c>
      <c r="S24"/>
    </row>
    <row r="25" spans="2:20" ht="20.100000000000001" customHeight="1">
      <c r="B25" s="321"/>
      <c r="C25" s="321"/>
      <c r="D25" s="248"/>
      <c r="E25" s="56">
        <v>1250</v>
      </c>
      <c r="F25" s="280">
        <v>342</v>
      </c>
      <c r="G25" s="280"/>
      <c r="H25" s="175">
        <v>350</v>
      </c>
      <c r="I25" s="175" t="e">
        <f>((D5+E5)/2)-"#REF!"</f>
        <v>#VALUE!</v>
      </c>
      <c r="J25" s="175" t="e">
        <f t="shared" si="2"/>
        <v>#VALUE!</v>
      </c>
      <c r="K25" s="175">
        <v>1.0009999999999999</v>
      </c>
      <c r="L25" s="175" t="e">
        <f t="shared" si="3"/>
        <v>#VALUE!</v>
      </c>
      <c r="M25" s="180">
        <v>286</v>
      </c>
      <c r="N25" s="180">
        <v>275</v>
      </c>
      <c r="O25" s="180">
        <v>110</v>
      </c>
      <c r="S25"/>
    </row>
    <row r="26" spans="2:20" ht="20.100000000000001" customHeight="1">
      <c r="B26" s="321"/>
      <c r="C26" s="321"/>
      <c r="D26" s="248"/>
      <c r="E26" s="54">
        <v>1500</v>
      </c>
      <c r="F26" s="280">
        <v>437</v>
      </c>
      <c r="G26" s="280"/>
      <c r="H26" s="175">
        <v>447</v>
      </c>
      <c r="I26" s="175" t="e">
        <f>((D5+E5)/2)-"#REF!"</f>
        <v>#VALUE!</v>
      </c>
      <c r="J26" s="175" t="e">
        <f t="shared" si="2"/>
        <v>#VALUE!</v>
      </c>
      <c r="K26" s="175">
        <v>1.0009999999999999</v>
      </c>
      <c r="L26" s="175" t="e">
        <f t="shared" si="3"/>
        <v>#VALUE!</v>
      </c>
      <c r="M26" s="178">
        <v>330</v>
      </c>
      <c r="N26" s="178">
        <v>314</v>
      </c>
      <c r="O26" s="178">
        <v>138</v>
      </c>
      <c r="S26"/>
    </row>
    <row r="27" spans="2:20" ht="20.100000000000001" customHeight="1">
      <c r="B27" s="321"/>
      <c r="C27" s="321"/>
      <c r="D27" s="248"/>
      <c r="E27" s="56">
        <v>1750</v>
      </c>
      <c r="F27" s="280">
        <v>532</v>
      </c>
      <c r="G27" s="280"/>
      <c r="H27" s="175">
        <v>545</v>
      </c>
      <c r="I27" s="175" t="e">
        <f>((D5+E5)/2)-"#REF!"</f>
        <v>#VALUE!</v>
      </c>
      <c r="J27" s="175" t="e">
        <f t="shared" si="2"/>
        <v>#VALUE!</v>
      </c>
      <c r="K27" s="175">
        <v>1.0009999999999999</v>
      </c>
      <c r="L27" s="175" t="e">
        <f t="shared" si="3"/>
        <v>#VALUE!</v>
      </c>
      <c r="M27" s="180">
        <v>358</v>
      </c>
      <c r="N27" s="180">
        <v>341</v>
      </c>
      <c r="O27" s="180">
        <v>154</v>
      </c>
      <c r="S27"/>
    </row>
    <row r="28" spans="2:20" ht="20.100000000000001" customHeight="1">
      <c r="B28" s="321"/>
      <c r="C28" s="321"/>
      <c r="D28" s="248"/>
      <c r="E28" s="54">
        <v>2000</v>
      </c>
      <c r="F28" s="280">
        <v>627</v>
      </c>
      <c r="G28" s="280"/>
      <c r="H28" s="175">
        <v>642</v>
      </c>
      <c r="I28" s="175" t="e">
        <f>((D5+E5)/2)-"#REF!"</f>
        <v>#VALUE!</v>
      </c>
      <c r="J28" s="175" t="e">
        <f t="shared" si="2"/>
        <v>#VALUE!</v>
      </c>
      <c r="K28" s="175">
        <v>1.0009999999999999</v>
      </c>
      <c r="L28" s="175" t="e">
        <f t="shared" si="3"/>
        <v>#VALUE!</v>
      </c>
      <c r="M28" s="178">
        <v>385</v>
      </c>
      <c r="N28" s="178">
        <v>369</v>
      </c>
      <c r="O28" s="178">
        <v>176</v>
      </c>
      <c r="S28"/>
    </row>
    <row r="29" spans="2:20" ht="20.100000000000001" customHeight="1">
      <c r="B29" s="321"/>
      <c r="C29" s="321"/>
      <c r="D29" s="248"/>
      <c r="E29" s="56">
        <v>2250</v>
      </c>
      <c r="F29" s="280">
        <v>722</v>
      </c>
      <c r="G29" s="280"/>
      <c r="H29" s="175">
        <v>740</v>
      </c>
      <c r="I29" s="175" t="e">
        <f>((D5+E5)/2)-"#REF!"</f>
        <v>#VALUE!</v>
      </c>
      <c r="J29" s="175" t="e">
        <f t="shared" si="2"/>
        <v>#VALUE!</v>
      </c>
      <c r="K29" s="175">
        <v>1.0009999999999999</v>
      </c>
      <c r="L29" s="175" t="e">
        <f t="shared" si="3"/>
        <v>#VALUE!</v>
      </c>
      <c r="M29" s="180">
        <v>451</v>
      </c>
      <c r="N29" s="180">
        <v>424</v>
      </c>
      <c r="O29" s="180">
        <v>190</v>
      </c>
      <c r="S29"/>
    </row>
    <row r="30" spans="2:20" ht="20.100000000000001" customHeight="1">
      <c r="B30" s="321"/>
      <c r="C30" s="321"/>
      <c r="D30" s="248"/>
      <c r="E30" s="54">
        <v>2500</v>
      </c>
      <c r="F30" s="280">
        <v>817</v>
      </c>
      <c r="G30" s="280"/>
      <c r="H30" s="175">
        <v>837</v>
      </c>
      <c r="I30" s="175" t="e">
        <f>((D5+E5)/2)-"#REF!"</f>
        <v>#VALUE!</v>
      </c>
      <c r="J30" s="175" t="e">
        <f t="shared" si="2"/>
        <v>#VALUE!</v>
      </c>
      <c r="K30" s="175">
        <v>1.0009999999999999</v>
      </c>
      <c r="L30" s="175" t="e">
        <f t="shared" si="3"/>
        <v>#VALUE!</v>
      </c>
      <c r="M30" s="178">
        <v>517</v>
      </c>
      <c r="N30" s="178">
        <v>490</v>
      </c>
      <c r="O30" s="178">
        <v>200</v>
      </c>
      <c r="S30"/>
    </row>
    <row r="31" spans="2:20" ht="20.100000000000001" customHeight="1">
      <c r="B31" s="321"/>
      <c r="C31" s="321"/>
      <c r="D31" s="248"/>
      <c r="E31" s="56">
        <v>2750</v>
      </c>
      <c r="F31" s="280">
        <v>912</v>
      </c>
      <c r="G31" s="280"/>
      <c r="H31" s="175">
        <v>935</v>
      </c>
      <c r="I31" s="175" t="e">
        <f>((D5+E5)/2)-"#REF!"</f>
        <v>#VALUE!</v>
      </c>
      <c r="J31" s="175" t="e">
        <f t="shared" si="2"/>
        <v>#VALUE!</v>
      </c>
      <c r="K31" s="175">
        <v>1.0009999999999999</v>
      </c>
      <c r="L31" s="175" t="e">
        <f t="shared" si="3"/>
        <v>#VALUE!</v>
      </c>
      <c r="M31" s="180">
        <v>555</v>
      </c>
      <c r="N31" s="180">
        <v>534</v>
      </c>
      <c r="O31" s="180">
        <v>210</v>
      </c>
      <c r="S31"/>
    </row>
    <row r="32" spans="2:20" ht="20.100000000000001" customHeight="1">
      <c r="B32" s="321"/>
      <c r="C32" s="321"/>
      <c r="D32" s="249"/>
      <c r="E32" s="54">
        <v>3000</v>
      </c>
      <c r="F32" s="280">
        <v>1007</v>
      </c>
      <c r="G32" s="280"/>
      <c r="H32" s="175">
        <v>1032</v>
      </c>
      <c r="I32" s="175" t="e">
        <f>((D5+E5)/2)-"#REF!"</f>
        <v>#VALUE!</v>
      </c>
      <c r="J32" s="175" t="e">
        <f t="shared" si="2"/>
        <v>#VALUE!</v>
      </c>
      <c r="K32" s="175">
        <v>1.0009999999999999</v>
      </c>
      <c r="L32" s="175" t="e">
        <f t="shared" si="3"/>
        <v>#VALUE!</v>
      </c>
      <c r="M32" s="178">
        <v>620</v>
      </c>
      <c r="N32" s="178">
        <v>590</v>
      </c>
      <c r="O32" s="178">
        <v>220</v>
      </c>
      <c r="S32"/>
    </row>
    <row r="33" spans="1:247" ht="20.100000000000001" customHeight="1">
      <c r="A33"/>
      <c r="B33" s="270" t="s">
        <v>0</v>
      </c>
      <c r="C33" s="270"/>
      <c r="D33" s="322" t="s">
        <v>23</v>
      </c>
      <c r="E33" s="322"/>
      <c r="F33" s="336" t="s">
        <v>36</v>
      </c>
      <c r="G33" s="337"/>
      <c r="H33" s="341" t="s">
        <v>1</v>
      </c>
      <c r="I33" s="314" t="s">
        <v>2</v>
      </c>
      <c r="J33" s="313" t="s">
        <v>3</v>
      </c>
      <c r="K33" s="313" t="s">
        <v>4</v>
      </c>
      <c r="L33" s="313" t="s">
        <v>5</v>
      </c>
      <c r="M33" s="322" t="s">
        <v>25</v>
      </c>
      <c r="N33" s="322"/>
      <c r="O33" s="322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</row>
    <row r="34" spans="1:247" ht="20.100000000000001" customHeight="1">
      <c r="A34"/>
      <c r="B34" s="270"/>
      <c r="C34" s="270"/>
      <c r="D34" s="322"/>
      <c r="E34" s="322"/>
      <c r="F34" s="284"/>
      <c r="G34" s="338"/>
      <c r="H34" s="341"/>
      <c r="I34" s="314"/>
      <c r="J34" s="313"/>
      <c r="K34" s="313"/>
      <c r="L34" s="313"/>
      <c r="M34" s="322" t="s">
        <v>6</v>
      </c>
      <c r="N34" s="322"/>
      <c r="O34" s="111" t="s">
        <v>45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</row>
    <row r="35" spans="1:247" ht="20.100000000000001" customHeight="1">
      <c r="A35"/>
      <c r="B35" s="270"/>
      <c r="C35" s="270"/>
      <c r="D35" s="53" t="s">
        <v>7</v>
      </c>
      <c r="E35" s="53" t="s">
        <v>27</v>
      </c>
      <c r="F35" s="339"/>
      <c r="G35" s="340"/>
      <c r="H35" s="341"/>
      <c r="I35" s="314"/>
      <c r="J35" s="313"/>
      <c r="K35" s="313"/>
      <c r="L35" s="313"/>
      <c r="M35" s="139" t="s">
        <v>117</v>
      </c>
      <c r="N35" s="141" t="s">
        <v>49</v>
      </c>
      <c r="O35" s="88" t="s">
        <v>154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</row>
    <row r="36" spans="1:247" ht="32.1" customHeight="1">
      <c r="A36"/>
      <c r="B36" s="264" t="s">
        <v>50</v>
      </c>
      <c r="C36" s="265"/>
      <c r="D36" s="257" t="s">
        <v>47</v>
      </c>
      <c r="E36" s="257"/>
      <c r="F36" s="142" t="s">
        <v>31</v>
      </c>
      <c r="G36" s="142" t="s">
        <v>32</v>
      </c>
      <c r="H36" s="260"/>
      <c r="I36" s="261"/>
      <c r="J36" s="261"/>
      <c r="K36" s="261"/>
      <c r="L36" s="261"/>
      <c r="M36" s="319" t="s">
        <v>29</v>
      </c>
      <c r="N36" s="319"/>
      <c r="O36" s="319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</row>
    <row r="37" spans="1:247" ht="20.100000000000001" customHeight="1">
      <c r="A37"/>
      <c r="B37" s="320" t="s">
        <v>81</v>
      </c>
      <c r="C37" s="263"/>
      <c r="D37" s="247">
        <v>250</v>
      </c>
      <c r="E37" s="54">
        <v>1000</v>
      </c>
      <c r="F37" s="188">
        <v>592.94910179640704</v>
      </c>
      <c r="G37" s="188">
        <v>814.023952095808</v>
      </c>
      <c r="H37" s="175">
        <v>253</v>
      </c>
      <c r="I37" s="175" t="e">
        <f>((D18+E18)/2)-"#REF!"</f>
        <v>#VALUE!</v>
      </c>
      <c r="J37" s="175" t="e">
        <f t="shared" ref="J37:J45" si="4">I37/50</f>
        <v>#VALUE!</v>
      </c>
      <c r="K37" s="175">
        <v>1.0009999999999999</v>
      </c>
      <c r="L37" s="175" t="e">
        <f t="shared" ref="L37:L45" si="5">POWER(J37,K37)</f>
        <v>#VALUE!</v>
      </c>
      <c r="M37" s="178">
        <v>253</v>
      </c>
      <c r="N37" s="178">
        <v>242</v>
      </c>
      <c r="O37" s="178">
        <v>75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</row>
    <row r="38" spans="1:247" ht="20.100000000000001" customHeight="1">
      <c r="A38"/>
      <c r="B38" s="263"/>
      <c r="C38" s="263"/>
      <c r="D38" s="248"/>
      <c r="E38" s="56">
        <v>1250</v>
      </c>
      <c r="F38" s="188">
        <v>822.12574850299404</v>
      </c>
      <c r="G38" s="188">
        <v>1128.6467065868301</v>
      </c>
      <c r="H38" s="175">
        <v>350</v>
      </c>
      <c r="I38" s="175" t="e">
        <f>((D18+E18)/2)-"#REF!"</f>
        <v>#VALUE!</v>
      </c>
      <c r="J38" s="175" t="e">
        <f t="shared" si="4"/>
        <v>#VALUE!</v>
      </c>
      <c r="K38" s="175">
        <v>1.0009999999999999</v>
      </c>
      <c r="L38" s="175" t="e">
        <f t="shared" si="5"/>
        <v>#VALUE!</v>
      </c>
      <c r="M38" s="180">
        <v>314</v>
      </c>
      <c r="N38" s="180">
        <v>303</v>
      </c>
      <c r="O38" s="180">
        <v>95</v>
      </c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</row>
    <row r="39" spans="1:247" ht="20.100000000000001" customHeight="1">
      <c r="A39"/>
      <c r="B39" s="263"/>
      <c r="C39" s="263"/>
      <c r="D39" s="248"/>
      <c r="E39" s="54">
        <v>1500</v>
      </c>
      <c r="F39" s="188">
        <v>1051.30239520958</v>
      </c>
      <c r="G39" s="188">
        <v>1443.2694610778401</v>
      </c>
      <c r="H39" s="175">
        <v>447</v>
      </c>
      <c r="I39" s="175" t="e">
        <f>((D18+E18)/2)-"#REF!"</f>
        <v>#VALUE!</v>
      </c>
      <c r="J39" s="175" t="e">
        <f t="shared" si="4"/>
        <v>#VALUE!</v>
      </c>
      <c r="K39" s="175">
        <v>1.0009999999999999</v>
      </c>
      <c r="L39" s="175" t="e">
        <f t="shared" si="5"/>
        <v>#VALUE!</v>
      </c>
      <c r="M39" s="178">
        <v>396</v>
      </c>
      <c r="N39" s="178">
        <v>374</v>
      </c>
      <c r="O39" s="178">
        <v>115</v>
      </c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</row>
    <row r="40" spans="1:247" ht="20.100000000000001" customHeight="1">
      <c r="A40"/>
      <c r="B40" s="263"/>
      <c r="C40" s="263"/>
      <c r="D40" s="248"/>
      <c r="E40" s="56">
        <v>1750</v>
      </c>
      <c r="F40" s="188">
        <v>1280.47904191617</v>
      </c>
      <c r="G40" s="188">
        <v>1757.8922155688599</v>
      </c>
      <c r="H40" s="175">
        <v>545</v>
      </c>
      <c r="I40" s="175" t="e">
        <f>((D18+E18)/2)-"#REF!"</f>
        <v>#VALUE!</v>
      </c>
      <c r="J40" s="175" t="e">
        <f t="shared" si="4"/>
        <v>#VALUE!</v>
      </c>
      <c r="K40" s="175">
        <v>1.0009999999999999</v>
      </c>
      <c r="L40" s="175" t="e">
        <f t="shared" si="5"/>
        <v>#VALUE!</v>
      </c>
      <c r="M40" s="180">
        <v>424</v>
      </c>
      <c r="N40" s="180">
        <v>402</v>
      </c>
      <c r="O40" s="180">
        <v>138</v>
      </c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</row>
    <row r="41" spans="1:247" ht="20.100000000000001" customHeight="1">
      <c r="A41"/>
      <c r="B41" s="263"/>
      <c r="C41" s="263"/>
      <c r="D41" s="248"/>
      <c r="E41" s="54">
        <v>2000</v>
      </c>
      <c r="F41" s="188">
        <v>1509.6556886227499</v>
      </c>
      <c r="G41" s="188">
        <v>2072.5149700598799</v>
      </c>
      <c r="H41" s="175">
        <v>642</v>
      </c>
      <c r="I41" s="175" t="e">
        <f>((D18+E18)/2)-"#REF!"</f>
        <v>#VALUE!</v>
      </c>
      <c r="J41" s="175" t="e">
        <f t="shared" si="4"/>
        <v>#VALUE!</v>
      </c>
      <c r="K41" s="175">
        <v>1.0009999999999999</v>
      </c>
      <c r="L41" s="175" t="e">
        <f t="shared" si="5"/>
        <v>#VALUE!</v>
      </c>
      <c r="M41" s="178">
        <v>450</v>
      </c>
      <c r="N41" s="178">
        <v>440</v>
      </c>
      <c r="O41" s="178">
        <v>149</v>
      </c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</row>
    <row r="42" spans="1:247" ht="20.100000000000001" customHeight="1">
      <c r="A42"/>
      <c r="B42" s="263"/>
      <c r="C42" s="263"/>
      <c r="D42" s="248"/>
      <c r="E42" s="56">
        <v>2250</v>
      </c>
      <c r="F42" s="188">
        <v>1742.4700598802399</v>
      </c>
      <c r="G42" s="188">
        <v>2392.1317365269501</v>
      </c>
      <c r="H42" s="175">
        <v>740</v>
      </c>
      <c r="I42" s="175" t="e">
        <f>((D18+E18)/2)-"#REF!"</f>
        <v>#VALUE!</v>
      </c>
      <c r="J42" s="175" t="e">
        <f t="shared" si="4"/>
        <v>#VALUE!</v>
      </c>
      <c r="K42" s="175">
        <v>1.0009999999999999</v>
      </c>
      <c r="L42" s="175" t="e">
        <f t="shared" si="5"/>
        <v>#VALUE!</v>
      </c>
      <c r="M42" s="180">
        <v>523</v>
      </c>
      <c r="N42" s="180">
        <v>495</v>
      </c>
      <c r="O42" s="180">
        <v>171</v>
      </c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</row>
    <row r="43" spans="1:247" ht="20.100000000000001" customHeight="1">
      <c r="B43" s="263"/>
      <c r="C43" s="263"/>
      <c r="D43" s="248"/>
      <c r="E43" s="54">
        <v>2500</v>
      </c>
      <c r="F43" s="188">
        <v>1971.6467065868301</v>
      </c>
      <c r="G43" s="188">
        <v>2706.7544910179599</v>
      </c>
      <c r="H43" s="175">
        <v>837</v>
      </c>
      <c r="I43" s="175" t="e">
        <f>((D18+E18)/2)-"#REF!"</f>
        <v>#VALUE!</v>
      </c>
      <c r="J43" s="175" t="e">
        <f t="shared" si="4"/>
        <v>#VALUE!</v>
      </c>
      <c r="K43" s="175">
        <v>1.0009999999999999</v>
      </c>
      <c r="L43" s="175" t="e">
        <f t="shared" si="5"/>
        <v>#VALUE!</v>
      </c>
      <c r="M43" s="178">
        <v>570</v>
      </c>
      <c r="N43" s="178">
        <v>561</v>
      </c>
      <c r="O43" s="178">
        <v>187</v>
      </c>
      <c r="S43"/>
    </row>
    <row r="44" spans="1:247" ht="20.100000000000001" customHeight="1">
      <c r="B44" s="263"/>
      <c r="C44" s="263"/>
      <c r="D44" s="248"/>
      <c r="E44" s="56">
        <v>2750</v>
      </c>
      <c r="F44" s="188">
        <v>2200.82335329341</v>
      </c>
      <c r="G44" s="188">
        <v>3021.3772455089802</v>
      </c>
      <c r="H44" s="175">
        <v>935</v>
      </c>
      <c r="I44" s="175" t="e">
        <f>((D18+E18)/2)-"#REF!"</f>
        <v>#VALUE!</v>
      </c>
      <c r="J44" s="175" t="e">
        <f t="shared" si="4"/>
        <v>#VALUE!</v>
      </c>
      <c r="K44" s="175">
        <v>1.0009999999999999</v>
      </c>
      <c r="L44" s="175" t="e">
        <f t="shared" si="5"/>
        <v>#VALUE!</v>
      </c>
      <c r="M44" s="180">
        <v>610</v>
      </c>
      <c r="N44" s="180">
        <v>600</v>
      </c>
      <c r="O44" s="180">
        <v>190</v>
      </c>
      <c r="S44"/>
    </row>
    <row r="45" spans="1:247" ht="20.100000000000001" customHeight="1">
      <c r="B45" s="263"/>
      <c r="C45" s="263"/>
      <c r="D45" s="249"/>
      <c r="E45" s="54">
        <v>3000</v>
      </c>
      <c r="F45" s="188">
        <v>2430</v>
      </c>
      <c r="G45" s="188">
        <v>3336</v>
      </c>
      <c r="H45" s="175">
        <v>1032</v>
      </c>
      <c r="I45" s="175" t="e">
        <f>((D18+E18)/2)-"#REF!"</f>
        <v>#VALUE!</v>
      </c>
      <c r="J45" s="175" t="e">
        <f t="shared" si="4"/>
        <v>#VALUE!</v>
      </c>
      <c r="K45" s="175">
        <v>1.0009999999999999</v>
      </c>
      <c r="L45" s="175" t="e">
        <f t="shared" si="5"/>
        <v>#VALUE!</v>
      </c>
      <c r="M45" s="178">
        <v>680</v>
      </c>
      <c r="N45" s="178">
        <v>670</v>
      </c>
      <c r="O45" s="178">
        <v>205</v>
      </c>
      <c r="S45"/>
    </row>
    <row r="46" spans="1:247" ht="20.100000000000001" customHeight="1">
      <c r="B46" s="270" t="s">
        <v>0</v>
      </c>
      <c r="C46" s="270"/>
      <c r="D46" s="322" t="s">
        <v>23</v>
      </c>
      <c r="E46" s="322"/>
      <c r="F46" s="336" t="s">
        <v>36</v>
      </c>
      <c r="G46" s="337"/>
      <c r="H46" s="341" t="s">
        <v>1</v>
      </c>
      <c r="I46" s="314" t="s">
        <v>2</v>
      </c>
      <c r="J46" s="313" t="s">
        <v>3</v>
      </c>
      <c r="K46" s="313" t="s">
        <v>4</v>
      </c>
      <c r="L46" s="313" t="s">
        <v>5</v>
      </c>
      <c r="M46" s="322" t="s">
        <v>25</v>
      </c>
      <c r="N46" s="322"/>
      <c r="O46" s="322"/>
      <c r="S46"/>
    </row>
    <row r="47" spans="1:247" ht="20.100000000000001" customHeight="1">
      <c r="B47" s="270"/>
      <c r="C47" s="270"/>
      <c r="D47" s="322"/>
      <c r="E47" s="322"/>
      <c r="F47" s="284"/>
      <c r="G47" s="338"/>
      <c r="H47" s="341"/>
      <c r="I47" s="314"/>
      <c r="J47" s="313"/>
      <c r="K47" s="313"/>
      <c r="L47" s="313"/>
      <c r="M47" s="322" t="s">
        <v>6</v>
      </c>
      <c r="N47" s="322"/>
      <c r="O47" s="111" t="s">
        <v>45</v>
      </c>
      <c r="Q47" s="22"/>
      <c r="S47"/>
    </row>
    <row r="48" spans="1:247" ht="20.100000000000001" customHeight="1">
      <c r="B48" s="270"/>
      <c r="C48" s="270"/>
      <c r="D48" s="53" t="s">
        <v>7</v>
      </c>
      <c r="E48" s="53" t="s">
        <v>27</v>
      </c>
      <c r="F48" s="339"/>
      <c r="G48" s="340"/>
      <c r="H48" s="341"/>
      <c r="I48" s="314"/>
      <c r="J48" s="313"/>
      <c r="K48" s="313"/>
      <c r="L48" s="313"/>
      <c r="M48" s="139" t="s">
        <v>118</v>
      </c>
      <c r="N48" s="141" t="s">
        <v>48</v>
      </c>
      <c r="O48" s="88" t="s">
        <v>154</v>
      </c>
      <c r="Q48" s="24"/>
      <c r="S48"/>
    </row>
    <row r="49" spans="2:19" ht="32.1" customHeight="1">
      <c r="B49" s="264" t="s">
        <v>51</v>
      </c>
      <c r="C49" s="265"/>
      <c r="D49" s="257" t="s">
        <v>47</v>
      </c>
      <c r="E49" s="257"/>
      <c r="F49" s="142" t="s">
        <v>31</v>
      </c>
      <c r="G49" s="142" t="s">
        <v>32</v>
      </c>
      <c r="H49" s="260"/>
      <c r="I49" s="261"/>
      <c r="J49" s="261"/>
      <c r="K49" s="261"/>
      <c r="L49" s="261"/>
      <c r="M49" s="319" t="s">
        <v>29</v>
      </c>
      <c r="N49" s="319"/>
      <c r="O49" s="319"/>
      <c r="Q49" s="22"/>
      <c r="S49"/>
    </row>
    <row r="50" spans="2:19" ht="20.100000000000001" customHeight="1">
      <c r="B50" s="321" t="s">
        <v>155</v>
      </c>
      <c r="C50" s="263"/>
      <c r="D50" s="247">
        <v>380</v>
      </c>
      <c r="E50" s="54">
        <v>1000</v>
      </c>
      <c r="F50" s="188">
        <v>703</v>
      </c>
      <c r="G50" s="188">
        <v>1093</v>
      </c>
      <c r="H50" s="175">
        <v>253</v>
      </c>
      <c r="I50" s="175" t="e">
        <f>((D31+E31)/2)-"#REF!"</f>
        <v>#VALUE!</v>
      </c>
      <c r="J50" s="175" t="e">
        <f t="shared" ref="J50:J58" si="6">I50/50</f>
        <v>#VALUE!</v>
      </c>
      <c r="K50" s="175">
        <v>1.0009999999999999</v>
      </c>
      <c r="L50" s="175" t="e">
        <f t="shared" ref="L50:L58" si="7">POWER(J50,K50)</f>
        <v>#VALUE!</v>
      </c>
      <c r="M50" s="178">
        <v>347</v>
      </c>
      <c r="N50" s="178">
        <v>325</v>
      </c>
      <c r="O50" s="178">
        <v>88</v>
      </c>
      <c r="Q50" s="24"/>
      <c r="S50"/>
    </row>
    <row r="51" spans="2:19" ht="20.100000000000001" customHeight="1">
      <c r="B51" s="263"/>
      <c r="C51" s="263"/>
      <c r="D51" s="248"/>
      <c r="E51" s="56">
        <v>1250</v>
      </c>
      <c r="F51" s="188">
        <v>975</v>
      </c>
      <c r="G51" s="188">
        <v>1515.56144578313</v>
      </c>
      <c r="H51" s="175">
        <v>350</v>
      </c>
      <c r="I51" s="175" t="e">
        <f>((D31+E31)/2)-"#REF!"</f>
        <v>#VALUE!</v>
      </c>
      <c r="J51" s="175" t="e">
        <f t="shared" si="6"/>
        <v>#VALUE!</v>
      </c>
      <c r="K51" s="175">
        <v>1.0009999999999999</v>
      </c>
      <c r="L51" s="175" t="e">
        <f t="shared" si="7"/>
        <v>#VALUE!</v>
      </c>
      <c r="M51" s="180">
        <v>374</v>
      </c>
      <c r="N51" s="180">
        <v>352</v>
      </c>
      <c r="O51" s="180">
        <v>110</v>
      </c>
      <c r="Q51" s="22"/>
      <c r="S51"/>
    </row>
    <row r="52" spans="2:19" ht="20.100000000000001" customHeight="1">
      <c r="B52" s="263"/>
      <c r="C52" s="263"/>
      <c r="D52" s="248"/>
      <c r="E52" s="54">
        <v>1500</v>
      </c>
      <c r="F52" s="188">
        <v>1247.2265060241</v>
      </c>
      <c r="G52" s="188">
        <v>1938.0409638554199</v>
      </c>
      <c r="H52" s="175">
        <v>447</v>
      </c>
      <c r="I52" s="175" t="e">
        <f>((D31+E31)/2)-"#REF!"</f>
        <v>#VALUE!</v>
      </c>
      <c r="J52" s="175" t="e">
        <f t="shared" si="6"/>
        <v>#VALUE!</v>
      </c>
      <c r="K52" s="175">
        <v>1.0009999999999999</v>
      </c>
      <c r="L52" s="175" t="e">
        <f t="shared" si="7"/>
        <v>#VALUE!</v>
      </c>
      <c r="M52" s="178">
        <v>435</v>
      </c>
      <c r="N52" s="178">
        <v>407</v>
      </c>
      <c r="O52" s="178">
        <v>138</v>
      </c>
      <c r="Q52" s="24"/>
      <c r="S52"/>
    </row>
    <row r="53" spans="2:19" ht="20.100000000000001" customHeight="1">
      <c r="B53" s="263"/>
      <c r="C53" s="263"/>
      <c r="D53" s="248"/>
      <c r="E53" s="56">
        <v>1750</v>
      </c>
      <c r="F53" s="188">
        <v>1519.1132530120501</v>
      </c>
      <c r="G53" s="188">
        <v>2360.5204819277101</v>
      </c>
      <c r="H53" s="175">
        <v>545</v>
      </c>
      <c r="I53" s="175" t="e">
        <f>((D31+E31)/2)-"#REF!"</f>
        <v>#VALUE!</v>
      </c>
      <c r="J53" s="175" t="e">
        <f t="shared" si="6"/>
        <v>#VALUE!</v>
      </c>
      <c r="K53" s="175">
        <v>1.0009999999999999</v>
      </c>
      <c r="L53" s="175" t="e">
        <f t="shared" si="7"/>
        <v>#VALUE!</v>
      </c>
      <c r="M53" s="180">
        <v>495</v>
      </c>
      <c r="N53" s="180">
        <v>468</v>
      </c>
      <c r="O53" s="180">
        <v>154</v>
      </c>
      <c r="Q53" s="22"/>
      <c r="S53"/>
    </row>
    <row r="54" spans="2:19" ht="20.100000000000001" customHeight="1">
      <c r="B54" s="263"/>
      <c r="C54" s="263"/>
      <c r="D54" s="248"/>
      <c r="E54" s="54">
        <v>2000</v>
      </c>
      <c r="F54" s="188">
        <v>1791</v>
      </c>
      <c r="G54" s="188">
        <v>2783</v>
      </c>
      <c r="H54" s="175">
        <v>642</v>
      </c>
      <c r="I54" s="175" t="e">
        <f>((D31+E31)/2)-"#REF!"</f>
        <v>#VALUE!</v>
      </c>
      <c r="J54" s="175" t="e">
        <f t="shared" si="6"/>
        <v>#VALUE!</v>
      </c>
      <c r="K54" s="175">
        <v>1.0009999999999999</v>
      </c>
      <c r="L54" s="175" t="e">
        <f t="shared" si="7"/>
        <v>#VALUE!</v>
      </c>
      <c r="M54" s="178">
        <v>561</v>
      </c>
      <c r="N54" s="178">
        <v>528</v>
      </c>
      <c r="O54" s="178">
        <v>176</v>
      </c>
      <c r="Q54" s="24"/>
    </row>
    <row r="55" spans="2:19" ht="20.100000000000001" customHeight="1">
      <c r="B55" s="263"/>
      <c r="C55" s="263"/>
      <c r="D55" s="248"/>
      <c r="E55" s="56">
        <v>2250</v>
      </c>
      <c r="F55" s="188">
        <v>2067.2024096385499</v>
      </c>
      <c r="G55" s="188">
        <v>3212.1855421686701</v>
      </c>
      <c r="H55" s="175">
        <v>740</v>
      </c>
      <c r="I55" s="175" t="e">
        <f>((D31+E31)/2)-"#REF!"</f>
        <v>#VALUE!</v>
      </c>
      <c r="J55" s="175" t="e">
        <f t="shared" si="6"/>
        <v>#VALUE!</v>
      </c>
      <c r="K55" s="175">
        <v>1.0009999999999999</v>
      </c>
      <c r="L55" s="175" t="e">
        <f t="shared" si="7"/>
        <v>#VALUE!</v>
      </c>
      <c r="M55" s="180">
        <v>616</v>
      </c>
      <c r="N55" s="180">
        <v>583</v>
      </c>
      <c r="O55" s="180">
        <v>190</v>
      </c>
      <c r="Q55" s="22"/>
    </row>
    <row r="56" spans="2:19" ht="20.100000000000001" customHeight="1">
      <c r="B56" s="263"/>
      <c r="C56" s="263"/>
      <c r="D56" s="248"/>
      <c r="E56" s="54">
        <v>2500</v>
      </c>
      <c r="F56" s="188">
        <v>2339.08915662651</v>
      </c>
      <c r="G56" s="188">
        <v>3634.66506024096</v>
      </c>
      <c r="H56" s="175">
        <v>837</v>
      </c>
      <c r="I56" s="175" t="e">
        <f>((D31+E31)/2)-"#REF!"</f>
        <v>#VALUE!</v>
      </c>
      <c r="J56" s="175" t="e">
        <f t="shared" si="6"/>
        <v>#VALUE!</v>
      </c>
      <c r="K56" s="175">
        <v>1.0009999999999999</v>
      </c>
      <c r="L56" s="175" t="e">
        <f t="shared" si="7"/>
        <v>#VALUE!</v>
      </c>
      <c r="M56" s="178">
        <v>737</v>
      </c>
      <c r="N56" s="178">
        <v>693</v>
      </c>
      <c r="O56" s="178">
        <v>200</v>
      </c>
    </row>
    <row r="57" spans="2:19" ht="20.100000000000001" customHeight="1">
      <c r="B57" s="263"/>
      <c r="C57" s="263"/>
      <c r="D57" s="248"/>
      <c r="E57" s="56">
        <v>2750</v>
      </c>
      <c r="F57" s="188">
        <v>2610.9759036144601</v>
      </c>
      <c r="G57" s="188">
        <v>4057.1445783132499</v>
      </c>
      <c r="H57" s="175">
        <v>935</v>
      </c>
      <c r="I57" s="175" t="e">
        <f>((D31+E31)/2)-"#REF!"</f>
        <v>#VALUE!</v>
      </c>
      <c r="J57" s="175" t="e">
        <f t="shared" si="6"/>
        <v>#VALUE!</v>
      </c>
      <c r="K57" s="175">
        <v>1.0009999999999999</v>
      </c>
      <c r="L57" s="175" t="e">
        <f t="shared" si="7"/>
        <v>#VALUE!</v>
      </c>
      <c r="M57" s="180">
        <v>795</v>
      </c>
      <c r="N57" s="180">
        <v>759</v>
      </c>
      <c r="O57" s="180">
        <v>210</v>
      </c>
    </row>
    <row r="58" spans="2:19" ht="20.100000000000001" customHeight="1">
      <c r="B58" s="263"/>
      <c r="C58" s="263"/>
      <c r="D58" s="249"/>
      <c r="E58" s="54">
        <v>3000</v>
      </c>
      <c r="F58" s="188">
        <v>2882.8626506024102</v>
      </c>
      <c r="G58" s="188">
        <v>4479.6240963855398</v>
      </c>
      <c r="H58" s="175">
        <v>1032</v>
      </c>
      <c r="I58" s="175" t="e">
        <f>((D31+E31)/2)-"#REF!"</f>
        <v>#VALUE!</v>
      </c>
      <c r="J58" s="175" t="e">
        <f t="shared" si="6"/>
        <v>#VALUE!</v>
      </c>
      <c r="K58" s="175">
        <v>1.0009999999999999</v>
      </c>
      <c r="L58" s="175" t="e">
        <f t="shared" si="7"/>
        <v>#VALUE!</v>
      </c>
      <c r="M58" s="178">
        <v>850</v>
      </c>
      <c r="N58" s="178">
        <v>830</v>
      </c>
      <c r="O58" s="178">
        <v>220</v>
      </c>
    </row>
    <row r="59" spans="2:19" ht="20.100000000000001" customHeight="1"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</row>
    <row r="60" spans="2:19" ht="20.100000000000001" customHeight="1"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</row>
    <row r="61" spans="2:19" ht="20.100000000000001" customHeight="1"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</row>
    <row r="62" spans="2:19" ht="20.100000000000001" customHeight="1"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</row>
    <row r="63" spans="2:19" ht="20.100000000000001" customHeight="1"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</row>
    <row r="64" spans="2:19" ht="20.100000000000001" customHeight="1">
      <c r="B64" s="57" t="s">
        <v>140</v>
      </c>
      <c r="C64" s="95"/>
      <c r="D64" s="95"/>
      <c r="E64" s="95"/>
      <c r="F64" s="95"/>
      <c r="G64" s="95"/>
      <c r="H64" s="95"/>
      <c r="I64" s="96"/>
      <c r="J64" s="97"/>
      <c r="K64" s="98" t="s">
        <v>43</v>
      </c>
      <c r="L64" s="49"/>
      <c r="M64" s="49"/>
      <c r="N64" s="49"/>
      <c r="O64" s="49"/>
    </row>
    <row r="65" spans="1:247" ht="20.100000000000001" customHeight="1"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247" s="9" customFormat="1" ht="20.100000000000001" customHeight="1">
      <c r="A66" s="23"/>
      <c r="B66" s="7"/>
      <c r="C66" s="7"/>
      <c r="D66" s="7"/>
      <c r="E66" s="7"/>
      <c r="F66" s="259"/>
      <c r="G66" s="259"/>
      <c r="H66" s="8"/>
      <c r="I66" s="8"/>
      <c r="J66" s="8"/>
      <c r="K66" s="8"/>
      <c r="L66" s="8"/>
      <c r="M66" s="7"/>
      <c r="N66" s="7"/>
      <c r="O66" s="7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</row>
    <row r="67" spans="1:247" s="9" customFormat="1" ht="20.100000000000001" customHeight="1">
      <c r="A67" s="23"/>
      <c r="B67" s="7"/>
      <c r="C67" s="7"/>
      <c r="D67" s="7"/>
      <c r="E67" s="7"/>
      <c r="F67" s="7"/>
      <c r="G67" s="7"/>
      <c r="H67" s="8"/>
      <c r="I67" s="8"/>
      <c r="J67" s="8"/>
      <c r="K67" s="8"/>
      <c r="L67" s="8"/>
      <c r="M67" s="7"/>
      <c r="N67" s="7"/>
      <c r="O67" s="7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</row>
    <row r="68" spans="1:247" s="9" customFormat="1" ht="12" customHeight="1">
      <c r="A68" s="23"/>
      <c r="B68" s="7"/>
      <c r="C68" s="7"/>
      <c r="G68" s="7"/>
      <c r="H68" s="13"/>
      <c r="I68" s="13"/>
      <c r="J68" s="13"/>
      <c r="K68" s="13"/>
      <c r="L68" s="13"/>
      <c r="M68" s="15"/>
      <c r="N68" s="15"/>
      <c r="O68" s="15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</row>
    <row r="69" spans="1:247" s="9" customFormat="1" ht="20.100000000000001" customHeight="1">
      <c r="A69" s="23"/>
      <c r="B69" s="26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8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</row>
    <row r="70" spans="1:247" s="9" customFormat="1" ht="79.5" customHeight="1">
      <c r="A70" s="23"/>
      <c r="B70" s="7"/>
      <c r="C70" s="7"/>
      <c r="D70" s="7"/>
      <c r="E70" s="7"/>
      <c r="F70" s="7"/>
      <c r="G70" s="7"/>
      <c r="H70" s="8"/>
      <c r="I70" s="8"/>
      <c r="J70" s="8"/>
      <c r="K70" s="8"/>
      <c r="L70" s="8"/>
      <c r="M70" s="7"/>
      <c r="N70" s="7"/>
      <c r="O70" s="7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</row>
    <row r="71" spans="1:247" s="9" customFormat="1" ht="20.100000000000001" customHeight="1">
      <c r="A71" s="51"/>
      <c r="B71" s="328" t="s">
        <v>156</v>
      </c>
      <c r="C71" s="328"/>
      <c r="D71" s="328"/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</row>
    <row r="72" spans="1:247" s="9" customFormat="1" ht="20.100000000000001" customHeight="1">
      <c r="A72" s="51"/>
      <c r="B72" s="328"/>
      <c r="C72" s="328"/>
      <c r="D72" s="328"/>
      <c r="E72" s="328"/>
      <c r="F72" s="328"/>
      <c r="G72" s="328"/>
      <c r="H72" s="328"/>
      <c r="I72" s="328"/>
      <c r="J72" s="328"/>
      <c r="K72" s="328"/>
      <c r="L72" s="328"/>
      <c r="M72" s="328"/>
      <c r="N72" s="328"/>
      <c r="O72" s="328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</row>
    <row r="73" spans="1:247" s="9" customFormat="1" ht="20.100000000000001" customHeight="1">
      <c r="A73" s="51"/>
      <c r="B73" s="328"/>
      <c r="C73" s="328"/>
      <c r="D73" s="328"/>
      <c r="E73" s="328"/>
      <c r="F73" s="328"/>
      <c r="G73" s="328"/>
      <c r="H73" s="328"/>
      <c r="I73" s="328"/>
      <c r="J73" s="328"/>
      <c r="K73" s="328"/>
      <c r="L73" s="328"/>
      <c r="M73" s="328"/>
      <c r="N73" s="328"/>
      <c r="O73" s="328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</row>
    <row r="74" spans="1:247" s="9" customFormat="1" ht="20.100000000000001" customHeight="1">
      <c r="A74" s="51"/>
      <c r="B74" s="328" t="s">
        <v>9</v>
      </c>
      <c r="C74" s="328"/>
      <c r="D74" s="328" t="s">
        <v>10</v>
      </c>
      <c r="E74" s="328"/>
      <c r="F74" s="143"/>
      <c r="G74" s="328" t="s">
        <v>11</v>
      </c>
      <c r="H74" s="328"/>
      <c r="I74" s="328"/>
      <c r="J74" s="328"/>
      <c r="K74" s="328"/>
      <c r="L74" s="328"/>
      <c r="M74" s="328"/>
      <c r="N74" s="328"/>
      <c r="O74" s="328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</row>
    <row r="75" spans="1:247" s="9" customFormat="1" ht="20.100000000000001" customHeight="1">
      <c r="A75" s="51"/>
      <c r="B75" s="328"/>
      <c r="C75" s="328"/>
      <c r="D75" s="328"/>
      <c r="E75" s="328"/>
      <c r="F75" s="143"/>
      <c r="G75" s="328"/>
      <c r="H75" s="328"/>
      <c r="I75" s="328"/>
      <c r="J75" s="328"/>
      <c r="K75" s="328"/>
      <c r="L75" s="328"/>
      <c r="M75" s="328"/>
      <c r="N75" s="328"/>
      <c r="O75" s="328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</row>
    <row r="76" spans="1:247" s="9" customFormat="1" ht="20.100000000000001" customHeight="1">
      <c r="A76" s="329"/>
      <c r="B76" s="327" t="s">
        <v>12</v>
      </c>
      <c r="C76" s="327"/>
      <c r="D76" s="327" t="s">
        <v>157</v>
      </c>
      <c r="E76" s="327"/>
      <c r="F76" s="144"/>
      <c r="G76" s="330" t="s">
        <v>13</v>
      </c>
      <c r="H76" s="330"/>
      <c r="I76" s="330"/>
      <c r="J76" s="330"/>
      <c r="K76" s="330"/>
      <c r="L76" s="330"/>
      <c r="M76" s="330"/>
      <c r="N76" s="330"/>
      <c r="O76" s="330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</row>
    <row r="77" spans="1:247" s="9" customFormat="1" ht="20.100000000000001" customHeight="1">
      <c r="A77" s="329"/>
      <c r="B77" s="327"/>
      <c r="C77" s="327"/>
      <c r="D77" s="327"/>
      <c r="E77" s="327"/>
      <c r="F77" s="144"/>
      <c r="G77" s="330"/>
      <c r="H77" s="330"/>
      <c r="I77" s="330"/>
      <c r="J77" s="330"/>
      <c r="K77" s="330"/>
      <c r="L77" s="330"/>
      <c r="M77" s="330"/>
      <c r="N77" s="330"/>
      <c r="O77" s="330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</row>
    <row r="78" spans="1:247" s="9" customFormat="1" ht="20.100000000000001" customHeight="1">
      <c r="A78" s="329"/>
      <c r="B78" s="327"/>
      <c r="C78" s="327"/>
      <c r="D78" s="327"/>
      <c r="E78" s="327"/>
      <c r="F78" s="144"/>
      <c r="G78" s="330"/>
      <c r="H78" s="330"/>
      <c r="I78" s="330"/>
      <c r="J78" s="330"/>
      <c r="K78" s="330"/>
      <c r="L78" s="330"/>
      <c r="M78" s="330"/>
      <c r="N78" s="330"/>
      <c r="O78" s="330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</row>
    <row r="79" spans="1:247" s="9" customFormat="1" ht="20.100000000000001" customHeight="1">
      <c r="A79" s="329"/>
      <c r="B79" s="327"/>
      <c r="C79" s="327"/>
      <c r="D79" s="327"/>
      <c r="E79" s="327"/>
      <c r="F79" s="144"/>
      <c r="G79" s="330"/>
      <c r="H79" s="330"/>
      <c r="I79" s="330"/>
      <c r="J79" s="330"/>
      <c r="K79" s="330"/>
      <c r="L79" s="330"/>
      <c r="M79" s="330"/>
      <c r="N79" s="330"/>
      <c r="O79" s="330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</row>
    <row r="80" spans="1:247" s="9" customFormat="1" ht="20.100000000000001" customHeight="1">
      <c r="A80" s="326" t="s">
        <v>161</v>
      </c>
      <c r="B80" s="327" t="s">
        <v>158</v>
      </c>
      <c r="C80" s="327"/>
      <c r="D80" s="327" t="s">
        <v>159</v>
      </c>
      <c r="E80" s="327"/>
      <c r="F80" s="144"/>
      <c r="G80" s="327" t="s">
        <v>160</v>
      </c>
      <c r="H80" s="327"/>
      <c r="I80" s="327"/>
      <c r="J80" s="327"/>
      <c r="K80" s="327"/>
      <c r="L80" s="327"/>
      <c r="M80" s="327"/>
      <c r="N80" s="327"/>
      <c r="O80" s="327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</row>
    <row r="81" spans="1:247" s="9" customFormat="1" ht="20.100000000000001" customHeight="1">
      <c r="A81" s="326"/>
      <c r="B81" s="327"/>
      <c r="C81" s="327"/>
      <c r="D81" s="327"/>
      <c r="E81" s="327"/>
      <c r="F81" s="144"/>
      <c r="G81" s="327"/>
      <c r="H81" s="327"/>
      <c r="I81" s="327"/>
      <c r="J81" s="327"/>
      <c r="K81" s="327"/>
      <c r="L81" s="327"/>
      <c r="M81" s="327"/>
      <c r="N81" s="327"/>
      <c r="O81" s="327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</row>
    <row r="82" spans="1:247" s="9" customFormat="1" ht="20.100000000000001" customHeight="1">
      <c r="A82" s="326"/>
      <c r="B82" s="327"/>
      <c r="C82" s="327"/>
      <c r="D82" s="327"/>
      <c r="E82" s="327"/>
      <c r="F82" s="144"/>
      <c r="G82" s="327"/>
      <c r="H82" s="327"/>
      <c r="I82" s="327"/>
      <c r="J82" s="327"/>
      <c r="K82" s="327"/>
      <c r="L82" s="327"/>
      <c r="M82" s="327"/>
      <c r="N82" s="327"/>
      <c r="O82" s="327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</row>
    <row r="83" spans="1:247" s="9" customFormat="1" ht="20.100000000000001" customHeight="1">
      <c r="A83" s="326"/>
      <c r="B83" s="327"/>
      <c r="C83" s="327"/>
      <c r="D83" s="327"/>
      <c r="E83" s="327"/>
      <c r="F83" s="144"/>
      <c r="G83" s="327"/>
      <c r="H83" s="327"/>
      <c r="I83" s="327"/>
      <c r="J83" s="327"/>
      <c r="K83" s="327"/>
      <c r="L83" s="327"/>
      <c r="M83" s="327"/>
      <c r="N83" s="327"/>
      <c r="O83" s="327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</row>
    <row r="84" spans="1:247" s="9" customFormat="1" ht="20.100000000000001" customHeight="1">
      <c r="A84" s="326"/>
      <c r="B84" s="327"/>
      <c r="C84" s="327"/>
      <c r="D84" s="327"/>
      <c r="E84" s="327"/>
      <c r="F84" s="144"/>
      <c r="G84" s="327"/>
      <c r="H84" s="327"/>
      <c r="I84" s="327"/>
      <c r="J84" s="327"/>
      <c r="K84" s="327"/>
      <c r="L84" s="327"/>
      <c r="M84" s="327"/>
      <c r="N84" s="327"/>
      <c r="O84" s="327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</row>
    <row r="85" spans="1:247" s="9" customFormat="1" ht="20.100000000000001" customHeight="1">
      <c r="A85" s="332" t="s">
        <v>162</v>
      </c>
      <c r="B85" s="333" t="s">
        <v>163</v>
      </c>
      <c r="C85" s="333"/>
      <c r="D85" s="333" t="s">
        <v>164</v>
      </c>
      <c r="E85" s="333"/>
      <c r="F85" s="145"/>
      <c r="G85" s="325"/>
      <c r="H85" s="325"/>
      <c r="I85" s="325"/>
      <c r="J85" s="325"/>
      <c r="K85" s="325"/>
      <c r="L85" s="325"/>
      <c r="M85" s="325"/>
      <c r="N85" s="325"/>
      <c r="O85" s="325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</row>
    <row r="86" spans="1:247" s="9" customFormat="1" ht="20.100000000000001" customHeight="1">
      <c r="A86" s="332"/>
      <c r="B86" s="333"/>
      <c r="C86" s="333"/>
      <c r="D86" s="333"/>
      <c r="E86" s="333"/>
      <c r="F86" s="145"/>
      <c r="G86" s="325"/>
      <c r="H86" s="325"/>
      <c r="I86" s="325"/>
      <c r="J86" s="325"/>
      <c r="K86" s="325"/>
      <c r="L86" s="325"/>
      <c r="M86" s="325"/>
      <c r="N86" s="325"/>
      <c r="O86" s="325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</row>
    <row r="87" spans="1:247" s="9" customFormat="1" ht="20.100000000000001" customHeight="1">
      <c r="A87" s="332"/>
      <c r="B87" s="333"/>
      <c r="C87" s="333"/>
      <c r="D87" s="333"/>
      <c r="E87" s="333"/>
      <c r="F87" s="145"/>
      <c r="G87" s="325"/>
      <c r="H87" s="325"/>
      <c r="I87" s="325"/>
      <c r="J87" s="325"/>
      <c r="K87" s="325"/>
      <c r="L87" s="325"/>
      <c r="M87" s="325"/>
      <c r="N87" s="325"/>
      <c r="O87" s="325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</row>
    <row r="88" spans="1:247" s="9" customFormat="1" ht="20.100000000000001" customHeight="1">
      <c r="A88" s="332"/>
      <c r="B88" s="333"/>
      <c r="C88" s="333"/>
      <c r="D88" s="333"/>
      <c r="E88" s="333"/>
      <c r="F88" s="145"/>
      <c r="G88" s="325"/>
      <c r="H88" s="325"/>
      <c r="I88" s="325"/>
      <c r="J88" s="325"/>
      <c r="K88" s="325"/>
      <c r="L88" s="325"/>
      <c r="M88" s="325"/>
      <c r="N88" s="325"/>
      <c r="O88" s="325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</row>
    <row r="89" spans="1:247" s="9" customFormat="1" ht="20.100000000000001" customHeight="1">
      <c r="A89" s="332"/>
      <c r="B89" s="333"/>
      <c r="C89" s="333"/>
      <c r="D89" s="333"/>
      <c r="E89" s="333"/>
      <c r="F89" s="145"/>
      <c r="G89" s="325"/>
      <c r="H89" s="325"/>
      <c r="I89" s="325"/>
      <c r="J89" s="325"/>
      <c r="K89" s="325"/>
      <c r="L89" s="325"/>
      <c r="M89" s="325"/>
      <c r="N89" s="325"/>
      <c r="O89" s="325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</row>
    <row r="90" spans="1:247" s="9" customFormat="1" ht="20.100000000000001" customHeight="1">
      <c r="A90" s="332"/>
      <c r="B90" s="333"/>
      <c r="C90" s="333"/>
      <c r="D90" s="333"/>
      <c r="E90" s="333"/>
      <c r="F90" s="145"/>
      <c r="G90" s="325"/>
      <c r="H90" s="325"/>
      <c r="I90" s="325"/>
      <c r="J90" s="325"/>
      <c r="K90" s="325"/>
      <c r="L90" s="325"/>
      <c r="M90" s="325"/>
      <c r="N90" s="325"/>
      <c r="O90" s="325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</row>
    <row r="91" spans="1:247" s="9" customFormat="1" ht="20.100000000000001" customHeight="1">
      <c r="A91" s="332"/>
      <c r="B91" s="333"/>
      <c r="C91" s="333"/>
      <c r="D91" s="333"/>
      <c r="E91" s="333"/>
      <c r="F91" s="145"/>
      <c r="G91" s="325"/>
      <c r="H91" s="325"/>
      <c r="I91" s="325"/>
      <c r="J91" s="325"/>
      <c r="K91" s="325"/>
      <c r="L91" s="325"/>
      <c r="M91" s="325"/>
      <c r="N91" s="325"/>
      <c r="O91" s="325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</row>
    <row r="92" spans="1:247" s="9" customFormat="1" ht="20.100000000000001" customHeight="1">
      <c r="A92" s="332"/>
      <c r="B92" s="333"/>
      <c r="C92" s="333"/>
      <c r="D92" s="333"/>
      <c r="E92" s="333"/>
      <c r="F92" s="145"/>
      <c r="G92" s="325"/>
      <c r="H92" s="325"/>
      <c r="I92" s="325"/>
      <c r="J92" s="325"/>
      <c r="K92" s="325"/>
      <c r="L92" s="325"/>
      <c r="M92" s="325"/>
      <c r="N92" s="325"/>
      <c r="O92" s="325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</row>
    <row r="93" spans="1:247" s="9" customFormat="1" ht="20.100000000000001" customHeight="1">
      <c r="A93" s="23"/>
      <c r="B93" s="7"/>
      <c r="C93" s="7"/>
      <c r="D93" s="7"/>
      <c r="E93" s="7"/>
      <c r="F93" s="7"/>
      <c r="G93" s="7"/>
      <c r="H93" s="8"/>
      <c r="I93" s="8"/>
      <c r="J93" s="8"/>
      <c r="K93" s="8"/>
      <c r="L93" s="8"/>
      <c r="M93" s="7"/>
      <c r="N93" s="7"/>
      <c r="O93" s="7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</row>
    <row r="94" spans="1:247" s="9" customFormat="1" ht="20.100000000000001" customHeight="1">
      <c r="A94" s="23"/>
      <c r="B94" s="7"/>
      <c r="C94" s="7"/>
      <c r="D94" s="7"/>
      <c r="E94" s="7"/>
      <c r="F94" s="7"/>
      <c r="G94" s="7"/>
      <c r="H94" s="8"/>
      <c r="I94" s="8"/>
      <c r="J94" s="8"/>
      <c r="K94" s="8"/>
      <c r="L94" s="8"/>
      <c r="M94" s="7"/>
      <c r="N94" s="7"/>
      <c r="O94" s="7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</row>
    <row r="95" spans="1:247" s="9" customFormat="1" ht="20.100000000000001" customHeight="1">
      <c r="A95" s="23"/>
      <c r="B95" s="7"/>
      <c r="C95" s="7"/>
      <c r="D95" s="7"/>
      <c r="E95" s="7"/>
      <c r="F95" s="7"/>
      <c r="G95" s="7"/>
      <c r="H95" s="8"/>
      <c r="I95" s="8"/>
      <c r="J95" s="8"/>
      <c r="K95" s="8"/>
      <c r="L95" s="8"/>
      <c r="M95" s="7"/>
      <c r="N95" s="7"/>
      <c r="O95" s="7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</row>
    <row r="96" spans="1:247" s="9" customFormat="1" ht="20.100000000000001" customHeight="1">
      <c r="A96" s="23"/>
      <c r="B96" s="7"/>
      <c r="C96" s="7"/>
      <c r="D96" s="7"/>
      <c r="E96" s="7"/>
      <c r="F96" s="7"/>
      <c r="G96" s="7"/>
      <c r="H96" s="8"/>
      <c r="I96" s="8"/>
      <c r="J96" s="8"/>
      <c r="K96" s="8"/>
      <c r="L96" s="8"/>
      <c r="M96" s="7"/>
      <c r="N96" s="7"/>
      <c r="O96" s="7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</row>
    <row r="97" spans="1:247" s="9" customFormat="1" ht="20.100000000000001" customHeight="1">
      <c r="A97" s="23"/>
      <c r="B97" s="7"/>
      <c r="C97" s="7"/>
      <c r="D97" s="7"/>
      <c r="E97" s="7"/>
      <c r="F97" s="7"/>
      <c r="G97" s="7"/>
      <c r="H97" s="8"/>
      <c r="I97" s="8"/>
      <c r="J97" s="8"/>
      <c r="K97" s="8"/>
      <c r="L97" s="8"/>
      <c r="M97" s="7"/>
      <c r="N97" s="7"/>
      <c r="O97" s="7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</row>
    <row r="98" spans="1:247" s="9" customFormat="1" ht="20.100000000000001" customHeight="1">
      <c r="A98" s="23"/>
      <c r="B98" s="7"/>
      <c r="C98" s="7"/>
      <c r="D98" s="7"/>
      <c r="E98" s="7"/>
      <c r="F98" s="7"/>
      <c r="G98" s="7"/>
      <c r="H98" s="8"/>
      <c r="I98" s="8"/>
      <c r="J98" s="8"/>
      <c r="K98" s="8"/>
      <c r="L98" s="8"/>
      <c r="M98" s="7"/>
      <c r="N98" s="7"/>
      <c r="O98" s="7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</row>
    <row r="99" spans="1:247" s="9" customFormat="1" ht="20.100000000000001" customHeight="1">
      <c r="A99" s="23"/>
      <c r="B99" s="7"/>
      <c r="C99" s="7"/>
      <c r="D99" s="7"/>
      <c r="E99" s="7"/>
      <c r="F99" s="7"/>
      <c r="G99" s="7"/>
      <c r="H99" s="8"/>
      <c r="I99" s="8"/>
      <c r="J99" s="8"/>
      <c r="K99" s="8"/>
      <c r="L99" s="8"/>
      <c r="M99" s="7"/>
      <c r="N99" s="7"/>
      <c r="O99" s="7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</row>
    <row r="100" spans="1:247" s="9" customFormat="1" ht="20.100000000000001" customHeight="1">
      <c r="A100" s="23"/>
      <c r="B100" s="7"/>
      <c r="C100" s="7"/>
      <c r="D100" s="7"/>
      <c r="E100" s="7"/>
      <c r="F100" s="7"/>
      <c r="G100" s="7"/>
      <c r="H100" s="8"/>
      <c r="I100" s="8"/>
      <c r="J100" s="8"/>
      <c r="K100" s="8"/>
      <c r="L100" s="8"/>
      <c r="M100" s="7"/>
      <c r="N100" s="7"/>
      <c r="O100" s="7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</row>
    <row r="101" spans="1:247" s="9" customFormat="1" ht="20.100000000000001" customHeight="1">
      <c r="A101" s="23"/>
      <c r="B101" s="7"/>
      <c r="C101" s="7"/>
      <c r="D101" s="7"/>
      <c r="E101" s="7"/>
      <c r="F101" s="7"/>
      <c r="G101" s="7"/>
      <c r="H101" s="8"/>
      <c r="I101" s="8"/>
      <c r="J101" s="8"/>
      <c r="K101" s="8"/>
      <c r="L101" s="8"/>
      <c r="M101" s="7"/>
      <c r="N101" s="7"/>
      <c r="O101" s="7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</row>
    <row r="102" spans="1:247" s="9" customFormat="1" ht="20.100000000000001" customHeight="1">
      <c r="A102" s="23"/>
      <c r="B102" s="7"/>
      <c r="C102" s="7"/>
      <c r="D102" s="7"/>
      <c r="E102" s="7"/>
      <c r="F102" s="7"/>
      <c r="G102" s="7"/>
      <c r="H102" s="8"/>
      <c r="I102" s="8"/>
      <c r="J102" s="8"/>
      <c r="K102" s="8"/>
      <c r="L102" s="8"/>
      <c r="M102" s="7"/>
      <c r="N102" s="7"/>
      <c r="O102" s="7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</row>
    <row r="103" spans="1:247" s="9" customFormat="1" ht="20.100000000000001" customHeight="1">
      <c r="A103" s="23"/>
      <c r="B103" s="7"/>
      <c r="C103" s="7"/>
      <c r="D103" s="7"/>
      <c r="E103" s="7"/>
      <c r="F103" s="7"/>
      <c r="G103" s="7"/>
      <c r="H103" s="8"/>
      <c r="I103" s="8"/>
      <c r="J103" s="8"/>
      <c r="K103" s="8"/>
      <c r="L103" s="8"/>
      <c r="M103" s="7"/>
      <c r="N103" s="7"/>
      <c r="O103" s="7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</row>
    <row r="104" spans="1:247" s="9" customFormat="1" ht="20.100000000000001" customHeight="1">
      <c r="A104" s="23"/>
      <c r="B104" s="7"/>
      <c r="C104" s="7"/>
      <c r="D104" s="7"/>
      <c r="E104" s="7"/>
      <c r="F104" s="7"/>
      <c r="G104" s="7"/>
      <c r="H104" s="8"/>
      <c r="I104" s="8"/>
      <c r="J104" s="8"/>
      <c r="K104" s="8"/>
      <c r="L104" s="8"/>
      <c r="M104" s="7"/>
      <c r="N104" s="7"/>
      <c r="O104" s="7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</row>
    <row r="105" spans="1:247" s="9" customFormat="1" ht="20.100000000000001" customHeight="1">
      <c r="A105" s="23"/>
      <c r="B105" s="7"/>
      <c r="C105" s="7"/>
      <c r="D105" s="7"/>
      <c r="E105" s="7"/>
      <c r="F105" s="7"/>
      <c r="G105" s="7"/>
      <c r="H105" s="8"/>
      <c r="I105" s="8"/>
      <c r="J105" s="8"/>
      <c r="K105" s="8"/>
      <c r="L105" s="8"/>
      <c r="M105" s="7"/>
      <c r="N105" s="7"/>
      <c r="O105" s="7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</row>
    <row r="106" spans="1:247" s="9" customFormat="1" ht="20.100000000000001" customHeight="1">
      <c r="A106" s="23"/>
      <c r="B106" s="7"/>
      <c r="C106" s="7"/>
      <c r="D106" s="7"/>
      <c r="E106" s="7"/>
      <c r="F106" s="7"/>
      <c r="G106" s="7"/>
      <c r="H106" s="8"/>
      <c r="I106" s="8"/>
      <c r="J106" s="8"/>
      <c r="K106" s="8"/>
      <c r="L106" s="8"/>
      <c r="M106" s="7"/>
      <c r="N106" s="7"/>
      <c r="O106" s="7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</row>
    <row r="107" spans="1:247" s="9" customFormat="1" ht="20.100000000000001" customHeight="1">
      <c r="A107" s="23"/>
      <c r="B107" s="7"/>
      <c r="C107" s="7"/>
      <c r="D107" s="7"/>
      <c r="E107" s="7"/>
      <c r="F107" s="7"/>
      <c r="G107" s="7"/>
      <c r="H107" s="8"/>
      <c r="I107" s="8"/>
      <c r="J107" s="8"/>
      <c r="K107" s="8"/>
      <c r="L107" s="8"/>
      <c r="M107" s="7"/>
      <c r="N107" s="7"/>
      <c r="O107" s="7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</row>
    <row r="108" spans="1:247" s="9" customFormat="1" ht="20.100000000000001" customHeight="1">
      <c r="A108" s="23"/>
      <c r="B108" s="7"/>
      <c r="C108" s="7"/>
      <c r="D108" s="7"/>
      <c r="E108" s="7"/>
      <c r="F108" s="7"/>
      <c r="G108" s="7"/>
      <c r="H108" s="8"/>
      <c r="I108" s="8"/>
      <c r="J108" s="8"/>
      <c r="K108" s="8"/>
      <c r="L108" s="8"/>
      <c r="M108" s="7"/>
      <c r="N108" s="7"/>
      <c r="O108" s="7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</row>
    <row r="109" spans="1:247" s="9" customFormat="1" ht="20.100000000000001" customHeight="1">
      <c r="A109" s="23"/>
      <c r="B109" s="7"/>
      <c r="C109" s="7"/>
      <c r="D109" s="7"/>
      <c r="E109" s="7"/>
      <c r="F109" s="7"/>
      <c r="G109" s="7"/>
      <c r="H109" s="8"/>
      <c r="I109" s="8"/>
      <c r="J109" s="8"/>
      <c r="K109" s="8"/>
      <c r="L109" s="8"/>
      <c r="M109" s="7"/>
      <c r="N109" s="7"/>
      <c r="O109" s="7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</row>
    <row r="110" spans="1:247" s="9" customFormat="1" ht="20.100000000000001" customHeight="1">
      <c r="A110" s="23"/>
      <c r="B110" s="7"/>
      <c r="C110" s="7"/>
      <c r="D110" s="7"/>
      <c r="E110" s="7"/>
      <c r="F110" s="7"/>
      <c r="G110" s="7"/>
      <c r="H110" s="8"/>
      <c r="I110" s="8"/>
      <c r="J110" s="8"/>
      <c r="K110" s="8"/>
      <c r="L110" s="8"/>
      <c r="M110" s="7"/>
      <c r="N110" s="7"/>
      <c r="O110" s="7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</row>
    <row r="111" spans="1:247" s="9" customFormat="1" ht="20.100000000000001" customHeight="1">
      <c r="A111" s="23"/>
      <c r="B111" s="7"/>
      <c r="C111" s="7"/>
      <c r="D111" s="7"/>
      <c r="E111" s="7"/>
      <c r="F111" s="7"/>
      <c r="G111" s="7"/>
      <c r="H111" s="8"/>
      <c r="I111" s="8"/>
      <c r="J111" s="8"/>
      <c r="K111" s="8"/>
      <c r="L111" s="8"/>
      <c r="M111" s="7"/>
      <c r="N111" s="7"/>
      <c r="O111" s="7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</row>
    <row r="112" spans="1:247" s="9" customFormat="1" ht="20.100000000000001" customHeight="1">
      <c r="A112" s="23"/>
      <c r="B112" s="7"/>
      <c r="C112" s="7"/>
      <c r="D112" s="7"/>
      <c r="E112" s="7"/>
      <c r="F112" s="7"/>
      <c r="G112" s="7"/>
      <c r="H112" s="8"/>
      <c r="I112" s="8"/>
      <c r="J112" s="8"/>
      <c r="K112" s="8"/>
      <c r="L112" s="8"/>
      <c r="M112" s="7"/>
      <c r="N112" s="7"/>
      <c r="O112" s="7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</row>
    <row r="113" spans="1:247" s="9" customFormat="1" ht="20.100000000000001" customHeight="1">
      <c r="A113" s="23"/>
      <c r="B113" s="7"/>
      <c r="C113" s="7"/>
      <c r="D113" s="7"/>
      <c r="E113" s="7"/>
      <c r="F113" s="7"/>
      <c r="G113" s="7"/>
      <c r="H113" s="8"/>
      <c r="I113" s="8"/>
      <c r="J113" s="8"/>
      <c r="K113" s="8"/>
      <c r="L113" s="8"/>
      <c r="M113" s="7"/>
      <c r="N113" s="7"/>
      <c r="O113" s="7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</row>
    <row r="114" spans="1:247" s="9" customFormat="1" ht="20.100000000000001" customHeight="1">
      <c r="A114" s="23"/>
      <c r="B114" s="7"/>
      <c r="C114" s="7"/>
      <c r="D114" s="7"/>
      <c r="E114" s="7"/>
      <c r="F114" s="7"/>
      <c r="G114" s="7"/>
      <c r="H114" s="8"/>
      <c r="I114" s="8"/>
      <c r="J114" s="8"/>
      <c r="K114" s="8"/>
      <c r="L114" s="8"/>
      <c r="M114" s="7"/>
      <c r="N114" s="7"/>
      <c r="O114" s="7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</row>
    <row r="115" spans="1:247" s="9" customFormat="1" ht="20.100000000000001" customHeight="1">
      <c r="A115" s="23"/>
      <c r="B115" s="7"/>
      <c r="C115" s="7"/>
      <c r="D115" s="7"/>
      <c r="E115" s="7"/>
      <c r="F115" s="7"/>
      <c r="G115" s="7"/>
      <c r="H115" s="8"/>
      <c r="I115" s="8"/>
      <c r="J115" s="8"/>
      <c r="K115" s="8"/>
      <c r="L115" s="8"/>
      <c r="M115" s="7"/>
      <c r="N115" s="7"/>
      <c r="O115" s="7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</row>
    <row r="116" spans="1:247" s="9" customFormat="1" ht="20.100000000000001" customHeight="1">
      <c r="A116" s="23"/>
      <c r="B116" s="7"/>
      <c r="C116" s="7"/>
      <c r="D116" s="7"/>
      <c r="E116" s="7"/>
      <c r="F116" s="7"/>
      <c r="G116" s="7"/>
      <c r="H116" s="8"/>
      <c r="I116" s="8"/>
      <c r="J116" s="8"/>
      <c r="K116" s="8"/>
      <c r="L116" s="8"/>
      <c r="M116" s="7"/>
      <c r="N116" s="7"/>
      <c r="O116" s="7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</row>
    <row r="117" spans="1:247" s="9" customFormat="1" ht="20.100000000000001" customHeight="1">
      <c r="A117" s="23"/>
      <c r="B117" s="7"/>
      <c r="C117" s="7"/>
      <c r="D117" s="7"/>
      <c r="E117" s="7"/>
      <c r="F117" s="7"/>
      <c r="G117" s="7"/>
      <c r="H117" s="8"/>
      <c r="I117" s="8"/>
      <c r="J117" s="8"/>
      <c r="K117" s="8"/>
      <c r="L117" s="8"/>
      <c r="M117" s="7"/>
      <c r="N117" s="7"/>
      <c r="O117" s="7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</row>
    <row r="118" spans="1:247" s="9" customFormat="1" ht="20.100000000000001" customHeight="1">
      <c r="A118" s="23"/>
      <c r="B118" s="7"/>
      <c r="C118" s="7"/>
      <c r="D118" s="7"/>
      <c r="E118" s="7"/>
      <c r="F118" s="7"/>
      <c r="G118" s="7"/>
      <c r="H118" s="8"/>
      <c r="I118" s="8"/>
      <c r="J118" s="8"/>
      <c r="K118" s="8"/>
      <c r="L118" s="8"/>
      <c r="M118" s="7"/>
      <c r="N118" s="7"/>
      <c r="O118" s="7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</row>
    <row r="119" spans="1:247" s="9" customFormat="1" ht="20.100000000000001" customHeight="1">
      <c r="A119" s="23"/>
      <c r="B119" s="7"/>
      <c r="C119" s="7"/>
      <c r="D119" s="7"/>
      <c r="E119" s="7"/>
      <c r="F119" s="7"/>
      <c r="G119" s="7"/>
      <c r="H119" s="8"/>
      <c r="I119" s="8"/>
      <c r="J119" s="8"/>
      <c r="K119" s="8"/>
      <c r="L119" s="8"/>
      <c r="M119" s="7"/>
      <c r="N119" s="7"/>
      <c r="O119" s="7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</row>
    <row r="120" spans="1:247" s="9" customFormat="1" ht="20.100000000000001" customHeight="1">
      <c r="A120" s="23"/>
      <c r="B120" s="7"/>
      <c r="C120" s="7"/>
      <c r="D120" s="7"/>
      <c r="E120" s="7"/>
      <c r="F120" s="7"/>
      <c r="G120" s="7"/>
      <c r="H120" s="8"/>
      <c r="I120" s="8"/>
      <c r="J120" s="8"/>
      <c r="K120" s="8"/>
      <c r="L120" s="8"/>
      <c r="M120" s="7"/>
      <c r="N120" s="7"/>
      <c r="O120" s="7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</row>
    <row r="121" spans="1:247" s="9" customFormat="1" ht="20.100000000000001" customHeight="1">
      <c r="A121" s="23"/>
      <c r="B121" s="7"/>
      <c r="C121" s="7"/>
      <c r="D121" s="7"/>
      <c r="E121" s="7"/>
      <c r="F121" s="7"/>
      <c r="G121" s="7"/>
      <c r="H121" s="8"/>
      <c r="I121" s="8"/>
      <c r="J121" s="8"/>
      <c r="K121" s="8"/>
      <c r="L121" s="8"/>
      <c r="M121" s="7"/>
      <c r="N121" s="7"/>
      <c r="O121" s="7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</row>
    <row r="122" spans="1:247" s="9" customFormat="1" ht="20.100000000000001" customHeight="1">
      <c r="A122" s="23"/>
      <c r="B122" s="7"/>
      <c r="C122" s="7"/>
      <c r="D122" s="7"/>
      <c r="E122" s="7"/>
      <c r="F122" s="7"/>
      <c r="G122" s="7"/>
      <c r="H122" s="8"/>
      <c r="I122" s="8"/>
      <c r="J122" s="8"/>
      <c r="K122" s="8"/>
      <c r="L122" s="8"/>
      <c r="M122" s="7"/>
      <c r="N122" s="7"/>
      <c r="O122" s="7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</row>
    <row r="123" spans="1:247" s="9" customFormat="1" ht="20.100000000000001" customHeight="1">
      <c r="A123" s="23"/>
      <c r="B123" s="7"/>
      <c r="C123" s="7"/>
      <c r="D123" s="7"/>
      <c r="E123" s="7"/>
      <c r="F123" s="7"/>
      <c r="G123" s="7"/>
      <c r="H123" s="8"/>
      <c r="I123" s="8"/>
      <c r="J123" s="8"/>
      <c r="K123" s="8"/>
      <c r="L123" s="8"/>
      <c r="M123" s="7"/>
      <c r="N123" s="7"/>
      <c r="O123" s="7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</row>
    <row r="124" spans="1:247" s="9" customFormat="1" ht="20.100000000000001" customHeight="1">
      <c r="A124" s="23"/>
      <c r="B124" s="7"/>
      <c r="C124" s="7"/>
      <c r="D124" s="7"/>
      <c r="E124" s="7"/>
      <c r="F124" s="7"/>
      <c r="G124" s="7"/>
      <c r="H124" s="8"/>
      <c r="I124" s="8"/>
      <c r="J124" s="8"/>
      <c r="K124" s="8"/>
      <c r="L124" s="8"/>
      <c r="M124" s="7"/>
      <c r="N124" s="7"/>
      <c r="O124" s="7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</row>
    <row r="125" spans="1:247" s="9" customFormat="1" ht="20.100000000000001" customHeight="1">
      <c r="A125" s="23"/>
      <c r="B125" s="7"/>
      <c r="C125" s="7"/>
      <c r="D125" s="7"/>
      <c r="E125" s="7"/>
      <c r="F125" s="7"/>
      <c r="G125" s="7"/>
      <c r="H125" s="8"/>
      <c r="I125" s="8"/>
      <c r="J125" s="8"/>
      <c r="K125" s="8"/>
      <c r="L125" s="8"/>
      <c r="M125" s="7"/>
      <c r="N125" s="7"/>
      <c r="O125" s="7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</row>
    <row r="126" spans="1:247" s="9" customFormat="1" ht="20.100000000000001" customHeight="1">
      <c r="A126" s="23"/>
      <c r="B126" s="7"/>
      <c r="C126" s="7"/>
      <c r="D126" s="7"/>
      <c r="E126" s="7"/>
      <c r="F126" s="7"/>
      <c r="G126" s="7"/>
      <c r="H126" s="8"/>
      <c r="I126" s="8"/>
      <c r="J126" s="8"/>
      <c r="K126" s="8"/>
      <c r="L126" s="8"/>
      <c r="M126" s="7"/>
      <c r="N126" s="7"/>
      <c r="O126" s="7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</row>
    <row r="127" spans="1:247" s="9" customFormat="1" ht="20.100000000000001" customHeight="1">
      <c r="A127" s="23"/>
      <c r="B127" s="7"/>
      <c r="C127" s="7"/>
      <c r="D127" s="7"/>
      <c r="E127" s="7"/>
      <c r="F127" s="7"/>
      <c r="G127" s="7"/>
      <c r="H127" s="8"/>
      <c r="I127" s="8"/>
      <c r="J127" s="8"/>
      <c r="K127" s="8"/>
      <c r="L127" s="8"/>
      <c r="M127" s="7"/>
      <c r="N127" s="7"/>
      <c r="O127" s="7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</row>
    <row r="128" spans="1:247" s="9" customFormat="1" ht="20.100000000000001" customHeight="1">
      <c r="A128" s="23"/>
      <c r="B128" s="7"/>
      <c r="C128" s="7"/>
      <c r="D128" s="7"/>
      <c r="E128" s="7"/>
      <c r="F128" s="7"/>
      <c r="G128" s="7"/>
      <c r="H128" s="8"/>
      <c r="I128" s="8"/>
      <c r="J128" s="8"/>
      <c r="K128" s="8"/>
      <c r="L128" s="8"/>
      <c r="M128" s="7"/>
      <c r="N128" s="7"/>
      <c r="O128" s="7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</row>
    <row r="129" spans="1:247" s="9" customFormat="1" ht="20.100000000000001" customHeight="1">
      <c r="A129" s="23"/>
      <c r="B129" s="7"/>
      <c r="C129" s="7"/>
      <c r="D129" s="7"/>
      <c r="E129" s="7"/>
      <c r="F129" s="7"/>
      <c r="G129" s="7"/>
      <c r="H129" s="8"/>
      <c r="I129" s="8"/>
      <c r="J129" s="8"/>
      <c r="K129" s="8"/>
      <c r="L129" s="8"/>
      <c r="M129" s="7"/>
      <c r="N129" s="7"/>
      <c r="O129" s="7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</row>
    <row r="130" spans="1:247" s="9" customFormat="1" ht="20.100000000000001" customHeight="1">
      <c r="A130" s="23"/>
      <c r="B130" s="7"/>
      <c r="C130" s="7"/>
      <c r="D130" s="7"/>
      <c r="E130" s="7"/>
      <c r="F130" s="7"/>
      <c r="G130" s="7"/>
      <c r="H130" s="8"/>
      <c r="I130" s="8"/>
      <c r="J130" s="8"/>
      <c r="K130" s="8"/>
      <c r="L130" s="8"/>
      <c r="M130" s="7"/>
      <c r="N130" s="7"/>
      <c r="O130" s="7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</row>
    <row r="131" spans="1:247" s="9" customFormat="1" ht="20.100000000000001" customHeight="1">
      <c r="A131" s="23"/>
      <c r="B131" s="7"/>
      <c r="C131" s="7"/>
      <c r="D131" s="7"/>
      <c r="E131" s="7"/>
      <c r="F131" s="7"/>
      <c r="G131" s="7"/>
      <c r="H131" s="8"/>
      <c r="I131" s="8"/>
      <c r="J131" s="8"/>
      <c r="K131" s="8"/>
      <c r="L131" s="8"/>
      <c r="M131" s="7"/>
      <c r="N131" s="7"/>
      <c r="O131" s="7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</row>
    <row r="132" spans="1:247" s="9" customFormat="1" ht="20.100000000000001" customHeight="1">
      <c r="A132" s="23"/>
      <c r="B132" s="7"/>
      <c r="C132" s="7"/>
      <c r="D132" s="7"/>
      <c r="E132" s="7"/>
      <c r="F132" s="7"/>
      <c r="G132" s="7"/>
      <c r="H132" s="8"/>
      <c r="I132" s="8"/>
      <c r="J132" s="8"/>
      <c r="K132" s="8"/>
      <c r="L132" s="8"/>
      <c r="M132" s="7"/>
      <c r="N132" s="7"/>
      <c r="O132" s="7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</row>
    <row r="133" spans="1:247" s="9" customFormat="1" ht="20.100000000000001" customHeight="1">
      <c r="A133" s="23"/>
      <c r="B133" s="7"/>
      <c r="C133" s="7"/>
      <c r="D133" s="7"/>
      <c r="E133" s="7"/>
      <c r="F133" s="7"/>
      <c r="G133" s="7"/>
      <c r="H133" s="8"/>
      <c r="I133" s="8"/>
      <c r="J133" s="8"/>
      <c r="K133" s="8"/>
      <c r="L133" s="8"/>
      <c r="M133" s="7"/>
      <c r="N133" s="7"/>
      <c r="O133" s="7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</row>
    <row r="134" spans="1:247" s="9" customFormat="1" ht="20.100000000000001" customHeight="1">
      <c r="A134" s="23"/>
      <c r="B134" s="7"/>
      <c r="C134" s="7"/>
      <c r="D134" s="7"/>
      <c r="E134" s="7"/>
      <c r="F134" s="7"/>
      <c r="G134" s="7"/>
      <c r="H134" s="8"/>
      <c r="I134" s="8"/>
      <c r="J134" s="8"/>
      <c r="K134" s="8"/>
      <c r="L134" s="8"/>
      <c r="M134" s="7"/>
      <c r="N134" s="7"/>
      <c r="O134" s="7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</row>
    <row r="135" spans="1:247" s="9" customFormat="1" ht="20.100000000000001" customHeight="1">
      <c r="A135" s="23"/>
      <c r="B135" s="7"/>
      <c r="C135" s="7"/>
      <c r="D135" s="7"/>
      <c r="E135" s="7"/>
      <c r="F135" s="7"/>
      <c r="G135" s="7"/>
      <c r="H135" s="8"/>
      <c r="I135" s="8"/>
      <c r="J135" s="8"/>
      <c r="K135" s="8"/>
      <c r="L135" s="8"/>
      <c r="M135" s="7"/>
      <c r="N135" s="7"/>
      <c r="O135" s="7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</row>
    <row r="136" spans="1:247" s="9" customFormat="1" ht="20.100000000000001" customHeight="1">
      <c r="A136" s="23"/>
      <c r="B136" s="7"/>
      <c r="C136" s="7"/>
      <c r="D136" s="7"/>
      <c r="E136" s="7"/>
      <c r="F136" s="7"/>
      <c r="G136" s="7"/>
      <c r="H136" s="8"/>
      <c r="I136" s="8"/>
      <c r="J136" s="8"/>
      <c r="K136" s="8"/>
      <c r="L136" s="8"/>
      <c r="M136" s="7"/>
      <c r="N136" s="7"/>
      <c r="O136" s="7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</row>
    <row r="137" spans="1:247" s="9" customFormat="1" ht="20.100000000000001" customHeight="1">
      <c r="A137" s="23"/>
      <c r="B137" s="7"/>
      <c r="C137" s="7"/>
      <c r="D137" s="7"/>
      <c r="E137" s="7"/>
      <c r="F137" s="7"/>
      <c r="G137" s="7"/>
      <c r="H137" s="8"/>
      <c r="I137" s="8"/>
      <c r="J137" s="8"/>
      <c r="K137" s="8"/>
      <c r="L137" s="8"/>
      <c r="M137" s="7"/>
      <c r="N137" s="7"/>
      <c r="O137" s="7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</row>
    <row r="138" spans="1:247" s="9" customFormat="1" ht="20.100000000000001" customHeight="1">
      <c r="A138" s="23"/>
      <c r="B138" s="7"/>
      <c r="C138" s="7"/>
      <c r="D138" s="7"/>
      <c r="E138" s="7"/>
      <c r="F138" s="7"/>
      <c r="G138" s="7"/>
      <c r="H138" s="8"/>
      <c r="I138" s="8"/>
      <c r="J138" s="8"/>
      <c r="K138" s="8"/>
      <c r="L138" s="8"/>
      <c r="M138" s="7"/>
      <c r="N138" s="7"/>
      <c r="O138" s="7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</row>
    <row r="139" spans="1:247" s="9" customFormat="1" ht="20.100000000000001" customHeight="1">
      <c r="A139" s="23"/>
      <c r="B139" s="7"/>
      <c r="C139" s="7"/>
      <c r="D139" s="7"/>
      <c r="E139" s="7"/>
      <c r="F139" s="7"/>
      <c r="G139" s="7"/>
      <c r="H139" s="8"/>
      <c r="I139" s="8"/>
      <c r="J139" s="8"/>
      <c r="K139" s="8"/>
      <c r="L139" s="8"/>
      <c r="M139" s="7"/>
      <c r="N139" s="7"/>
      <c r="O139" s="7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</row>
    <row r="140" spans="1:247" s="9" customFormat="1" ht="20.100000000000001" customHeight="1">
      <c r="A140" s="23"/>
      <c r="B140" s="7"/>
      <c r="C140" s="7"/>
      <c r="D140" s="7"/>
      <c r="E140" s="7"/>
      <c r="F140" s="7"/>
      <c r="G140" s="7"/>
      <c r="H140" s="8"/>
      <c r="I140" s="8"/>
      <c r="J140" s="8"/>
      <c r="K140" s="8"/>
      <c r="L140" s="8"/>
      <c r="M140" s="7"/>
      <c r="N140" s="7"/>
      <c r="O140" s="7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</row>
    <row r="141" spans="1:247" s="9" customFormat="1" ht="20.100000000000001" customHeight="1">
      <c r="A141" s="23"/>
      <c r="B141" s="7"/>
      <c r="C141" s="7"/>
      <c r="D141" s="7"/>
      <c r="E141" s="7"/>
      <c r="F141" s="7"/>
      <c r="G141" s="7"/>
      <c r="H141" s="8"/>
      <c r="I141" s="8"/>
      <c r="J141" s="8"/>
      <c r="K141" s="8"/>
      <c r="L141" s="8"/>
      <c r="M141" s="7"/>
      <c r="N141" s="7"/>
      <c r="O141" s="7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</row>
    <row r="142" spans="1:247" s="9" customFormat="1" ht="20.100000000000001" customHeight="1">
      <c r="A142" s="23"/>
      <c r="B142" s="7"/>
      <c r="C142" s="7"/>
      <c r="D142" s="7"/>
      <c r="E142" s="7"/>
      <c r="F142" s="7"/>
      <c r="G142" s="7"/>
      <c r="H142" s="8"/>
      <c r="I142" s="8"/>
      <c r="J142" s="8"/>
      <c r="K142" s="8"/>
      <c r="L142" s="8"/>
      <c r="M142" s="7"/>
      <c r="N142" s="7"/>
      <c r="O142" s="7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</row>
    <row r="143" spans="1:247" s="9" customFormat="1" ht="20.100000000000001" customHeight="1">
      <c r="A143" s="23"/>
      <c r="B143" s="7"/>
      <c r="C143" s="7"/>
      <c r="D143" s="7"/>
      <c r="E143" s="7"/>
      <c r="F143" s="7"/>
      <c r="G143" s="7"/>
      <c r="H143" s="8"/>
      <c r="I143" s="8"/>
      <c r="J143" s="8"/>
      <c r="K143" s="8"/>
      <c r="L143" s="8"/>
      <c r="M143" s="7"/>
      <c r="N143" s="7"/>
      <c r="O143" s="7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</row>
    <row r="144" spans="1:247" s="9" customFormat="1" ht="20.100000000000001" customHeight="1">
      <c r="A144" s="23"/>
      <c r="B144" s="7"/>
      <c r="C144" s="7"/>
      <c r="D144" s="7"/>
      <c r="E144" s="7"/>
      <c r="F144" s="7"/>
      <c r="G144" s="7"/>
      <c r="H144" s="8"/>
      <c r="I144" s="8"/>
      <c r="J144" s="8"/>
      <c r="K144" s="8"/>
      <c r="L144" s="8"/>
      <c r="M144" s="7"/>
      <c r="N144" s="7"/>
      <c r="O144" s="7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</row>
    <row r="145" spans="1:247" s="9" customFormat="1" ht="20.100000000000001" customHeight="1">
      <c r="A145" s="23"/>
      <c r="B145" s="7"/>
      <c r="C145" s="7"/>
      <c r="D145" s="7"/>
      <c r="E145" s="7"/>
      <c r="F145" s="7"/>
      <c r="G145" s="7"/>
      <c r="H145" s="8"/>
      <c r="I145" s="8"/>
      <c r="J145" s="8"/>
      <c r="K145" s="8"/>
      <c r="L145" s="8"/>
      <c r="M145" s="7"/>
      <c r="N145" s="7"/>
      <c r="O145" s="7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</row>
    <row r="146" spans="1:247" s="9" customFormat="1" ht="20.100000000000001" customHeight="1">
      <c r="A146" s="23"/>
      <c r="B146" s="7"/>
      <c r="C146" s="7"/>
      <c r="D146" s="7"/>
      <c r="E146" s="7"/>
      <c r="F146" s="7"/>
      <c r="G146" s="7"/>
      <c r="H146" s="8"/>
      <c r="I146" s="8"/>
      <c r="J146" s="8"/>
      <c r="K146" s="8"/>
      <c r="L146" s="8"/>
      <c r="M146" s="7"/>
      <c r="N146" s="7"/>
      <c r="O146" s="7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</row>
    <row r="147" spans="1:247" s="9" customFormat="1" ht="20.100000000000001" customHeight="1">
      <c r="A147" s="23"/>
      <c r="B147" s="7"/>
      <c r="C147" s="7"/>
      <c r="D147" s="7"/>
      <c r="E147" s="7"/>
      <c r="F147" s="7"/>
      <c r="G147" s="7"/>
      <c r="H147" s="8"/>
      <c r="I147" s="8"/>
      <c r="J147" s="8"/>
      <c r="K147" s="8"/>
      <c r="L147" s="8"/>
      <c r="M147" s="7"/>
      <c r="N147" s="7"/>
      <c r="O147" s="7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</row>
    <row r="148" spans="1:247" s="9" customFormat="1" ht="20.100000000000001" customHeight="1">
      <c r="A148" s="23"/>
      <c r="B148" s="7"/>
      <c r="C148" s="7"/>
      <c r="D148" s="7"/>
      <c r="E148" s="7"/>
      <c r="F148" s="7"/>
      <c r="G148" s="7"/>
      <c r="H148" s="8"/>
      <c r="I148" s="8"/>
      <c r="J148" s="8"/>
      <c r="K148" s="8"/>
      <c r="L148" s="8"/>
      <c r="M148" s="7"/>
      <c r="N148" s="7"/>
      <c r="O148" s="7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</row>
    <row r="149" spans="1:247" s="9" customFormat="1" ht="20.100000000000001" customHeight="1">
      <c r="A149" s="23"/>
      <c r="B149" s="7"/>
      <c r="C149" s="7"/>
      <c r="D149" s="7"/>
      <c r="E149" s="7"/>
      <c r="F149" s="7"/>
      <c r="G149" s="7"/>
      <c r="H149" s="8"/>
      <c r="I149" s="8"/>
      <c r="J149" s="8"/>
      <c r="K149" s="8"/>
      <c r="L149" s="8"/>
      <c r="M149" s="7"/>
      <c r="N149" s="7"/>
      <c r="O149" s="7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</row>
    <row r="150" spans="1:247" s="9" customFormat="1" ht="20.100000000000001" customHeight="1">
      <c r="A150" s="23"/>
      <c r="B150" s="7"/>
      <c r="C150" s="7"/>
      <c r="D150" s="7"/>
      <c r="E150" s="7"/>
      <c r="F150" s="7"/>
      <c r="G150" s="7"/>
      <c r="H150" s="8"/>
      <c r="I150" s="8"/>
      <c r="J150" s="8"/>
      <c r="K150" s="8"/>
      <c r="L150" s="8"/>
      <c r="M150" s="7"/>
      <c r="N150" s="7"/>
      <c r="O150" s="7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</row>
    <row r="151" spans="1:247" s="9" customFormat="1" ht="20.100000000000001" customHeight="1">
      <c r="A151" s="23"/>
      <c r="B151" s="7"/>
      <c r="C151" s="7"/>
      <c r="D151" s="7"/>
      <c r="E151" s="7"/>
      <c r="F151" s="7"/>
      <c r="G151" s="7"/>
      <c r="H151" s="8"/>
      <c r="I151" s="8"/>
      <c r="J151" s="8"/>
      <c r="K151" s="8"/>
      <c r="L151" s="8"/>
      <c r="M151" s="7"/>
      <c r="N151" s="7"/>
      <c r="O151" s="7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</row>
    <row r="152" spans="1:247" s="9" customFormat="1" ht="20.100000000000001" customHeight="1">
      <c r="A152" s="23"/>
      <c r="B152" s="7"/>
      <c r="C152" s="7"/>
      <c r="D152" s="7"/>
      <c r="E152" s="7"/>
      <c r="F152" s="7"/>
      <c r="G152" s="7"/>
      <c r="H152" s="8"/>
      <c r="I152" s="8"/>
      <c r="J152" s="8"/>
      <c r="K152" s="8"/>
      <c r="L152" s="8"/>
      <c r="M152" s="7"/>
      <c r="N152" s="7"/>
      <c r="O152" s="7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</row>
    <row r="153" spans="1:247" s="9" customFormat="1" ht="20.100000000000001" customHeight="1">
      <c r="A153" s="23"/>
      <c r="B153" s="7"/>
      <c r="C153" s="7"/>
      <c r="D153" s="7"/>
      <c r="E153" s="7"/>
      <c r="F153" s="7"/>
      <c r="G153" s="7"/>
      <c r="H153" s="8"/>
      <c r="I153" s="8"/>
      <c r="J153" s="8"/>
      <c r="K153" s="8"/>
      <c r="L153" s="8"/>
      <c r="M153" s="7"/>
      <c r="N153" s="7"/>
      <c r="O153" s="7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</row>
    <row r="154" spans="1:247" s="9" customFormat="1" ht="20.100000000000001" customHeight="1">
      <c r="A154" s="23"/>
      <c r="B154" s="7"/>
      <c r="C154" s="7"/>
      <c r="D154" s="7"/>
      <c r="E154" s="7"/>
      <c r="F154" s="7"/>
      <c r="G154" s="7"/>
      <c r="H154" s="8"/>
      <c r="I154" s="8"/>
      <c r="J154" s="8"/>
      <c r="K154" s="8"/>
      <c r="L154" s="8"/>
      <c r="M154" s="7"/>
      <c r="N154" s="7"/>
      <c r="O154" s="7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</row>
    <row r="155" spans="1:247" s="9" customFormat="1" ht="20.100000000000001" customHeight="1">
      <c r="A155" s="23"/>
      <c r="B155" s="7"/>
      <c r="C155" s="7"/>
      <c r="D155" s="7"/>
      <c r="E155" s="7"/>
      <c r="F155" s="7"/>
      <c r="G155" s="7"/>
      <c r="H155" s="8"/>
      <c r="I155" s="8"/>
      <c r="J155" s="8"/>
      <c r="K155" s="8"/>
      <c r="L155" s="8"/>
      <c r="M155" s="7"/>
      <c r="N155" s="7"/>
      <c r="O155" s="7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</row>
    <row r="156" spans="1:247" s="9" customFormat="1" ht="20.100000000000001" customHeight="1">
      <c r="A156" s="23"/>
      <c r="B156" s="7"/>
      <c r="C156" s="7"/>
      <c r="D156" s="7"/>
      <c r="E156" s="7"/>
      <c r="F156" s="7"/>
      <c r="G156" s="7"/>
      <c r="H156" s="8"/>
      <c r="I156" s="8"/>
      <c r="J156" s="8"/>
      <c r="K156" s="8"/>
      <c r="L156" s="8"/>
      <c r="M156" s="7"/>
      <c r="N156" s="7"/>
      <c r="O156" s="7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</row>
    <row r="157" spans="1:247" s="9" customFormat="1" ht="20.100000000000001" customHeight="1">
      <c r="A157" s="23"/>
      <c r="B157" s="7"/>
      <c r="C157" s="7"/>
      <c r="D157" s="7"/>
      <c r="E157" s="7"/>
      <c r="F157" s="7"/>
      <c r="G157" s="7"/>
      <c r="H157" s="8"/>
      <c r="I157" s="8"/>
      <c r="J157" s="8"/>
      <c r="K157" s="8"/>
      <c r="L157" s="8"/>
      <c r="M157" s="7"/>
      <c r="N157" s="7"/>
      <c r="O157" s="7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</row>
    <row r="158" spans="1:247" s="9" customFormat="1" ht="20.100000000000001" customHeight="1">
      <c r="A158" s="23"/>
      <c r="B158" s="7"/>
      <c r="C158" s="7"/>
      <c r="D158" s="7"/>
      <c r="E158" s="7"/>
      <c r="F158" s="7"/>
      <c r="G158" s="7"/>
      <c r="H158" s="8"/>
      <c r="I158" s="8"/>
      <c r="J158" s="8"/>
      <c r="K158" s="8"/>
      <c r="L158" s="8"/>
      <c r="M158" s="7"/>
      <c r="N158" s="7"/>
      <c r="O158" s="7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</row>
    <row r="159" spans="1:247" s="9" customFormat="1" ht="20.100000000000001" customHeight="1">
      <c r="A159" s="23"/>
      <c r="B159" s="7"/>
      <c r="C159" s="7"/>
      <c r="D159" s="7"/>
      <c r="E159" s="7"/>
      <c r="F159" s="7"/>
      <c r="G159" s="7"/>
      <c r="H159" s="8"/>
      <c r="I159" s="8"/>
      <c r="J159" s="8"/>
      <c r="K159" s="8"/>
      <c r="L159" s="8"/>
      <c r="M159" s="7"/>
      <c r="N159" s="7"/>
      <c r="O159" s="7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</row>
    <row r="160" spans="1:247" s="9" customFormat="1" ht="20.100000000000001" customHeight="1">
      <c r="A160" s="23"/>
      <c r="B160" s="7"/>
      <c r="C160" s="7"/>
      <c r="D160" s="7"/>
      <c r="E160" s="7"/>
      <c r="F160" s="7"/>
      <c r="G160" s="7"/>
      <c r="H160" s="8"/>
      <c r="I160" s="8"/>
      <c r="J160" s="8"/>
      <c r="K160" s="8"/>
      <c r="L160" s="8"/>
      <c r="M160" s="7"/>
      <c r="N160" s="7"/>
      <c r="O160" s="7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</row>
    <row r="161" spans="1:247" s="9" customFormat="1" ht="20.100000000000001" customHeight="1">
      <c r="A161" s="23"/>
      <c r="B161" s="7"/>
      <c r="C161" s="7"/>
      <c r="D161" s="7"/>
      <c r="E161" s="7"/>
      <c r="F161" s="7"/>
      <c r="G161" s="7"/>
      <c r="H161" s="8"/>
      <c r="I161" s="8"/>
      <c r="J161" s="8"/>
      <c r="K161" s="8"/>
      <c r="L161" s="8"/>
      <c r="M161" s="7"/>
      <c r="N161" s="7"/>
      <c r="O161" s="7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</row>
    <row r="162" spans="1:247" s="9" customFormat="1" ht="20.100000000000001" customHeight="1">
      <c r="A162" s="23"/>
      <c r="B162" s="7"/>
      <c r="C162" s="7"/>
      <c r="D162" s="7"/>
      <c r="E162" s="7"/>
      <c r="F162" s="7"/>
      <c r="G162" s="7"/>
      <c r="H162" s="8"/>
      <c r="I162" s="8"/>
      <c r="J162" s="8"/>
      <c r="K162" s="8"/>
      <c r="L162" s="8"/>
      <c r="M162" s="7"/>
      <c r="N162" s="7"/>
      <c r="O162" s="7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</row>
    <row r="163" spans="1:247" s="9" customFormat="1" ht="20.100000000000001" customHeight="1">
      <c r="A163" s="23"/>
      <c r="B163" s="7"/>
      <c r="C163" s="7"/>
      <c r="D163" s="7"/>
      <c r="E163" s="7"/>
      <c r="F163" s="7"/>
      <c r="G163" s="7"/>
      <c r="H163" s="8"/>
      <c r="I163" s="8"/>
      <c r="J163" s="8"/>
      <c r="K163" s="8"/>
      <c r="L163" s="8"/>
      <c r="M163" s="7"/>
      <c r="N163" s="7"/>
      <c r="O163" s="7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</row>
    <row r="164" spans="1:247" s="9" customFormat="1" ht="20.100000000000001" customHeight="1">
      <c r="A164" s="23"/>
      <c r="B164" s="7"/>
      <c r="C164" s="7"/>
      <c r="D164" s="7"/>
      <c r="E164" s="7"/>
      <c r="F164" s="7"/>
      <c r="G164" s="7"/>
      <c r="H164" s="8"/>
      <c r="I164" s="8"/>
      <c r="J164" s="8"/>
      <c r="K164" s="8"/>
      <c r="L164" s="8"/>
      <c r="M164" s="7"/>
      <c r="N164" s="7"/>
      <c r="O164" s="7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</row>
    <row r="165" spans="1:247" s="9" customFormat="1" ht="20.100000000000001" customHeight="1">
      <c r="A165" s="23"/>
      <c r="B165" s="7"/>
      <c r="C165" s="7"/>
      <c r="D165" s="7"/>
      <c r="E165" s="7"/>
      <c r="F165" s="7"/>
      <c r="G165" s="7"/>
      <c r="H165" s="8"/>
      <c r="I165" s="8"/>
      <c r="J165" s="8"/>
      <c r="K165" s="8"/>
      <c r="L165" s="8"/>
      <c r="M165" s="7"/>
      <c r="N165" s="7"/>
      <c r="O165" s="7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</row>
    <row r="166" spans="1:247" s="9" customFormat="1" ht="20.100000000000001" customHeight="1">
      <c r="A166" s="23"/>
      <c r="B166" s="7"/>
      <c r="C166" s="7"/>
      <c r="D166" s="7"/>
      <c r="E166" s="7"/>
      <c r="F166" s="7"/>
      <c r="G166" s="7"/>
      <c r="H166" s="8"/>
      <c r="I166" s="8"/>
      <c r="J166" s="8"/>
      <c r="K166" s="8"/>
      <c r="L166" s="8"/>
      <c r="M166" s="7"/>
      <c r="N166" s="7"/>
      <c r="O166" s="7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</row>
    <row r="167" spans="1:247" s="9" customFormat="1" ht="20.100000000000001" customHeight="1">
      <c r="A167" s="23"/>
      <c r="B167" s="7"/>
      <c r="C167" s="7"/>
      <c r="D167" s="7"/>
      <c r="E167" s="7"/>
      <c r="F167" s="7"/>
      <c r="G167" s="7"/>
      <c r="H167" s="8"/>
      <c r="I167" s="8"/>
      <c r="J167" s="8"/>
      <c r="K167" s="8"/>
      <c r="L167" s="8"/>
      <c r="M167" s="7"/>
      <c r="N167" s="7"/>
      <c r="O167" s="7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</row>
    <row r="168" spans="1:247" s="9" customFormat="1" ht="20.100000000000001" customHeight="1">
      <c r="A168" s="23"/>
      <c r="B168" s="7"/>
      <c r="C168" s="7"/>
      <c r="D168" s="7"/>
      <c r="E168" s="7"/>
      <c r="F168" s="7"/>
      <c r="G168" s="7"/>
      <c r="H168" s="8"/>
      <c r="I168" s="8"/>
      <c r="J168" s="8"/>
      <c r="K168" s="8"/>
      <c r="L168" s="8"/>
      <c r="M168" s="7"/>
      <c r="N168" s="7"/>
      <c r="O168" s="7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</row>
    <row r="169" spans="1:247" s="9" customFormat="1" ht="20.100000000000001" customHeight="1">
      <c r="A169" s="23"/>
      <c r="B169" s="7"/>
      <c r="C169" s="7"/>
      <c r="D169" s="7"/>
      <c r="E169" s="7"/>
      <c r="F169" s="7"/>
      <c r="G169" s="7"/>
      <c r="H169" s="8"/>
      <c r="I169" s="8"/>
      <c r="J169" s="8"/>
      <c r="K169" s="8"/>
      <c r="L169" s="8"/>
      <c r="M169" s="7"/>
      <c r="N169" s="7"/>
      <c r="O169" s="7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</row>
    <row r="170" spans="1:247" s="9" customFormat="1" ht="20.100000000000001" customHeight="1">
      <c r="A170" s="23"/>
      <c r="B170" s="7"/>
      <c r="C170" s="7"/>
      <c r="D170" s="7"/>
      <c r="E170" s="7"/>
      <c r="F170" s="7"/>
      <c r="G170" s="7"/>
      <c r="H170" s="8"/>
      <c r="I170" s="8"/>
      <c r="J170" s="8"/>
      <c r="K170" s="8"/>
      <c r="L170" s="8"/>
      <c r="M170" s="7"/>
      <c r="N170" s="7"/>
      <c r="O170" s="7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</row>
    <row r="171" spans="1:247" s="9" customFormat="1" ht="20.100000000000001" customHeight="1">
      <c r="A171" s="23"/>
      <c r="B171" s="7"/>
      <c r="C171" s="7"/>
      <c r="D171" s="7"/>
      <c r="E171" s="7"/>
      <c r="F171" s="7"/>
      <c r="G171" s="7"/>
      <c r="H171" s="8"/>
      <c r="I171" s="8"/>
      <c r="J171" s="8"/>
      <c r="K171" s="8"/>
      <c r="L171" s="8"/>
      <c r="M171" s="7"/>
      <c r="N171" s="7"/>
      <c r="O171" s="7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</row>
    <row r="172" spans="1:247" s="9" customFormat="1" ht="20.100000000000001" customHeight="1">
      <c r="A172" s="23"/>
      <c r="B172" s="7"/>
      <c r="C172" s="7"/>
      <c r="D172" s="7"/>
      <c r="E172" s="7"/>
      <c r="F172" s="7"/>
      <c r="G172" s="7"/>
      <c r="H172" s="8"/>
      <c r="I172" s="8"/>
      <c r="J172" s="8"/>
      <c r="K172" s="8"/>
      <c r="L172" s="8"/>
      <c r="M172" s="7"/>
      <c r="N172" s="7"/>
      <c r="O172" s="7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</row>
    <row r="173" spans="1:247" s="9" customFormat="1" ht="20.100000000000001" customHeight="1">
      <c r="A173" s="23"/>
      <c r="B173" s="7"/>
      <c r="C173" s="7"/>
      <c r="D173" s="7"/>
      <c r="E173" s="7"/>
      <c r="F173" s="7"/>
      <c r="G173" s="7"/>
      <c r="H173" s="8"/>
      <c r="I173" s="8"/>
      <c r="J173" s="8"/>
      <c r="K173" s="8"/>
      <c r="L173" s="8"/>
      <c r="M173" s="7"/>
      <c r="N173" s="7"/>
      <c r="O173" s="7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</row>
    <row r="174" spans="1:247" s="9" customFormat="1" ht="20.100000000000001" customHeight="1">
      <c r="A174" s="23"/>
      <c r="B174" s="7"/>
      <c r="C174" s="7"/>
      <c r="D174" s="7"/>
      <c r="E174" s="7"/>
      <c r="F174" s="7"/>
      <c r="G174" s="7"/>
      <c r="H174" s="8"/>
      <c r="I174" s="8"/>
      <c r="J174" s="8"/>
      <c r="K174" s="8"/>
      <c r="L174" s="8"/>
      <c r="M174" s="7"/>
      <c r="N174" s="7"/>
      <c r="O174" s="7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</row>
    <row r="175" spans="1:247" s="9" customFormat="1" ht="20.100000000000001" customHeight="1">
      <c r="A175" s="23"/>
      <c r="B175" s="7"/>
      <c r="C175" s="7"/>
      <c r="D175" s="7"/>
      <c r="E175" s="7"/>
      <c r="F175" s="7"/>
      <c r="G175" s="7"/>
      <c r="H175" s="8"/>
      <c r="I175" s="8"/>
      <c r="J175" s="8"/>
      <c r="K175" s="8"/>
      <c r="L175" s="8"/>
      <c r="M175" s="7"/>
      <c r="N175" s="7"/>
      <c r="O175" s="7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</row>
    <row r="176" spans="1:247" s="9" customFormat="1" ht="20.100000000000001" customHeight="1">
      <c r="A176" s="23"/>
      <c r="B176" s="7"/>
      <c r="C176" s="7"/>
      <c r="D176" s="7"/>
      <c r="E176" s="7"/>
      <c r="F176" s="7"/>
      <c r="G176" s="7"/>
      <c r="H176" s="8"/>
      <c r="I176" s="8"/>
      <c r="J176" s="8"/>
      <c r="K176" s="8"/>
      <c r="L176" s="8"/>
      <c r="M176" s="7"/>
      <c r="N176" s="7"/>
      <c r="O176" s="7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</row>
    <row r="177" spans="1:247" s="9" customFormat="1" ht="20.100000000000001" customHeight="1">
      <c r="A177" s="23"/>
      <c r="B177" s="7"/>
      <c r="C177" s="7"/>
      <c r="D177" s="7"/>
      <c r="E177" s="7"/>
      <c r="F177" s="7"/>
      <c r="G177" s="7"/>
      <c r="H177" s="8"/>
      <c r="I177" s="8"/>
      <c r="J177" s="8"/>
      <c r="K177" s="8"/>
      <c r="L177" s="8"/>
      <c r="M177" s="7"/>
      <c r="N177" s="7"/>
      <c r="O177" s="7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</row>
    <row r="178" spans="1:247" s="9" customFormat="1" ht="20.100000000000001" customHeight="1">
      <c r="A178" s="23"/>
      <c r="B178" s="7"/>
      <c r="C178" s="7"/>
      <c r="D178" s="7"/>
      <c r="E178" s="7"/>
      <c r="F178" s="7"/>
      <c r="G178" s="7"/>
      <c r="H178" s="8"/>
      <c r="I178" s="8"/>
      <c r="J178" s="8"/>
      <c r="K178" s="8"/>
      <c r="L178" s="8"/>
      <c r="M178" s="7"/>
      <c r="N178" s="7"/>
      <c r="O178" s="7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</row>
    <row r="179" spans="1:247" s="9" customFormat="1" ht="20.100000000000001" customHeight="1">
      <c r="A179" s="23"/>
      <c r="B179" s="7"/>
      <c r="C179" s="7"/>
      <c r="D179" s="7"/>
      <c r="E179" s="7"/>
      <c r="F179" s="7"/>
      <c r="G179" s="7"/>
      <c r="H179" s="8"/>
      <c r="I179" s="8"/>
      <c r="J179" s="8"/>
      <c r="K179" s="8"/>
      <c r="L179" s="8"/>
      <c r="M179" s="7"/>
      <c r="N179" s="7"/>
      <c r="O179" s="7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</row>
    <row r="180" spans="1:247" s="9" customFormat="1" ht="20.100000000000001" customHeight="1">
      <c r="A180" s="23"/>
      <c r="B180" s="7"/>
      <c r="C180" s="7"/>
      <c r="D180" s="7"/>
      <c r="E180" s="7"/>
      <c r="F180" s="7"/>
      <c r="G180" s="7"/>
      <c r="H180" s="8"/>
      <c r="I180" s="8"/>
      <c r="J180" s="8"/>
      <c r="K180" s="8"/>
      <c r="L180" s="8"/>
      <c r="M180" s="7"/>
      <c r="N180" s="7"/>
      <c r="O180" s="7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</row>
    <row r="181" spans="1:247" s="9" customFormat="1" ht="20.100000000000001" customHeight="1">
      <c r="A181" s="23"/>
      <c r="B181" s="7"/>
      <c r="C181" s="7"/>
      <c r="D181" s="7"/>
      <c r="E181" s="7"/>
      <c r="F181" s="7"/>
      <c r="G181" s="7"/>
      <c r="H181" s="8"/>
      <c r="I181" s="8"/>
      <c r="J181" s="8"/>
      <c r="K181" s="8"/>
      <c r="L181" s="8"/>
      <c r="M181" s="7"/>
      <c r="N181" s="7"/>
      <c r="O181" s="7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</row>
    <row r="182" spans="1:247" s="9" customFormat="1" ht="20.100000000000001" customHeight="1">
      <c r="A182" s="23"/>
      <c r="B182" s="7"/>
      <c r="C182" s="7"/>
      <c r="D182" s="7"/>
      <c r="E182" s="7"/>
      <c r="F182" s="7"/>
      <c r="G182" s="7"/>
      <c r="H182" s="8"/>
      <c r="I182" s="8"/>
      <c r="J182" s="8"/>
      <c r="K182" s="8"/>
      <c r="L182" s="8"/>
      <c r="M182" s="7"/>
      <c r="N182" s="7"/>
      <c r="O182" s="7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</row>
    <row r="183" spans="1:247" s="9" customFormat="1" ht="20.100000000000001" customHeight="1">
      <c r="A183" s="23"/>
      <c r="B183" s="7"/>
      <c r="C183" s="7"/>
      <c r="D183" s="7"/>
      <c r="E183" s="7"/>
      <c r="F183" s="7"/>
      <c r="G183" s="7"/>
      <c r="H183" s="8"/>
      <c r="I183" s="8"/>
      <c r="J183" s="8"/>
      <c r="K183" s="8"/>
      <c r="L183" s="8"/>
      <c r="M183" s="7"/>
      <c r="N183" s="7"/>
      <c r="O183" s="7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</row>
    <row r="184" spans="1:247" s="9" customFormat="1" ht="20.100000000000001" customHeight="1">
      <c r="A184" s="23"/>
      <c r="B184" s="7"/>
      <c r="C184" s="7"/>
      <c r="D184" s="7"/>
      <c r="E184" s="7"/>
      <c r="F184" s="7"/>
      <c r="G184" s="7"/>
      <c r="H184" s="8"/>
      <c r="I184" s="8"/>
      <c r="J184" s="8"/>
      <c r="K184" s="8"/>
      <c r="L184" s="8"/>
      <c r="M184" s="7"/>
      <c r="N184" s="7"/>
      <c r="O184" s="7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</row>
    <row r="185" spans="1:247" s="9" customFormat="1" ht="20.100000000000001" customHeight="1">
      <c r="A185" s="23"/>
      <c r="B185" s="7"/>
      <c r="C185" s="7"/>
      <c r="D185" s="7"/>
      <c r="E185" s="7"/>
      <c r="F185" s="7"/>
      <c r="G185" s="7"/>
      <c r="H185" s="8"/>
      <c r="I185" s="8"/>
      <c r="J185" s="8"/>
      <c r="K185" s="8"/>
      <c r="L185" s="8"/>
      <c r="M185" s="7"/>
      <c r="N185" s="7"/>
      <c r="O185" s="7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</row>
    <row r="186" spans="1:247" s="9" customFormat="1" ht="20.100000000000001" customHeight="1">
      <c r="A186" s="23"/>
      <c r="B186" s="7"/>
      <c r="C186" s="7"/>
      <c r="D186" s="7"/>
      <c r="E186" s="7"/>
      <c r="F186" s="7"/>
      <c r="G186" s="7"/>
      <c r="H186" s="8"/>
      <c r="I186" s="8"/>
      <c r="J186" s="8"/>
      <c r="K186" s="8"/>
      <c r="L186" s="8"/>
      <c r="M186" s="7"/>
      <c r="N186" s="7"/>
      <c r="O186" s="7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</row>
    <row r="187" spans="1:247" s="9" customFormat="1" ht="20.100000000000001" customHeight="1">
      <c r="A187" s="23"/>
      <c r="B187" s="7"/>
      <c r="C187" s="7"/>
      <c r="D187" s="7"/>
      <c r="E187" s="7"/>
      <c r="F187" s="7"/>
      <c r="G187" s="7"/>
      <c r="H187" s="8"/>
      <c r="I187" s="8"/>
      <c r="J187" s="8"/>
      <c r="K187" s="8"/>
      <c r="L187" s="8"/>
      <c r="M187" s="7"/>
      <c r="N187" s="7"/>
      <c r="O187" s="7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</row>
    <row r="188" spans="1:247" s="9" customFormat="1" ht="20.100000000000001" customHeight="1">
      <c r="A188" s="23"/>
      <c r="B188" s="7"/>
      <c r="C188" s="7"/>
      <c r="D188" s="7"/>
      <c r="E188" s="7"/>
      <c r="F188" s="7"/>
      <c r="G188" s="7"/>
      <c r="H188" s="8"/>
      <c r="I188" s="8"/>
      <c r="J188" s="8"/>
      <c r="K188" s="8"/>
      <c r="L188" s="8"/>
      <c r="M188" s="7"/>
      <c r="N188" s="7"/>
      <c r="O188" s="7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</row>
    <row r="189" spans="1:247" s="9" customFormat="1" ht="20.100000000000001" customHeight="1">
      <c r="A189" s="23"/>
      <c r="B189" s="7"/>
      <c r="C189" s="7"/>
      <c r="D189" s="7"/>
      <c r="E189" s="7"/>
      <c r="F189" s="7"/>
      <c r="G189" s="7"/>
      <c r="H189" s="8"/>
      <c r="I189" s="8"/>
      <c r="J189" s="8"/>
      <c r="K189" s="8"/>
      <c r="L189" s="8"/>
      <c r="M189" s="7"/>
      <c r="N189" s="7"/>
      <c r="O189" s="7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</row>
    <row r="190" spans="1:247" s="9" customFormat="1" ht="20.100000000000001" customHeight="1">
      <c r="A190" s="23"/>
      <c r="B190" s="7"/>
      <c r="C190" s="7"/>
      <c r="D190" s="7"/>
      <c r="E190" s="7"/>
      <c r="F190" s="7"/>
      <c r="G190" s="7"/>
      <c r="H190" s="8"/>
      <c r="I190" s="8"/>
      <c r="J190" s="8"/>
      <c r="K190" s="8"/>
      <c r="L190" s="8"/>
      <c r="M190" s="7"/>
      <c r="N190" s="7"/>
      <c r="O190" s="7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</row>
    <row r="191" spans="1:247" s="9" customFormat="1" ht="20.100000000000001" customHeight="1">
      <c r="A191" s="23"/>
      <c r="B191" s="7"/>
      <c r="C191" s="7"/>
      <c r="D191" s="7"/>
      <c r="E191" s="7"/>
      <c r="F191" s="7"/>
      <c r="G191" s="7"/>
      <c r="H191" s="8"/>
      <c r="I191" s="8"/>
      <c r="J191" s="8"/>
      <c r="K191" s="8"/>
      <c r="L191" s="8"/>
      <c r="M191" s="7"/>
      <c r="N191" s="7"/>
      <c r="O191" s="7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</row>
    <row r="192" spans="1:247" s="9" customFormat="1" ht="20.100000000000001" customHeight="1">
      <c r="A192" s="23"/>
      <c r="B192" s="7"/>
      <c r="C192" s="7"/>
      <c r="D192" s="7"/>
      <c r="E192" s="7"/>
      <c r="F192" s="7"/>
      <c r="G192" s="7"/>
      <c r="H192" s="8"/>
      <c r="I192" s="8"/>
      <c r="J192" s="8"/>
      <c r="K192" s="8"/>
      <c r="L192" s="8"/>
      <c r="M192" s="7"/>
      <c r="N192" s="7"/>
      <c r="O192" s="7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</row>
    <row r="193" spans="1:247" s="9" customFormat="1" ht="20.100000000000001" customHeight="1">
      <c r="A193" s="23"/>
      <c r="B193" s="7"/>
      <c r="C193" s="7"/>
      <c r="D193" s="7"/>
      <c r="E193" s="7"/>
      <c r="F193" s="7"/>
      <c r="G193" s="7"/>
      <c r="H193" s="8"/>
      <c r="I193" s="8"/>
      <c r="J193" s="8"/>
      <c r="K193" s="8"/>
      <c r="L193" s="8"/>
      <c r="M193" s="7"/>
      <c r="N193" s="7"/>
      <c r="O193" s="7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</row>
    <row r="194" spans="1:247" s="9" customFormat="1" ht="20.100000000000001" customHeight="1">
      <c r="A194" s="23"/>
      <c r="B194" s="7"/>
      <c r="C194" s="7"/>
      <c r="D194" s="7"/>
      <c r="E194" s="7"/>
      <c r="F194" s="7"/>
      <c r="G194" s="7"/>
      <c r="H194" s="8"/>
      <c r="I194" s="8"/>
      <c r="J194" s="8"/>
      <c r="K194" s="8"/>
      <c r="L194" s="8"/>
      <c r="M194" s="7"/>
      <c r="N194" s="7"/>
      <c r="O194" s="7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</row>
    <row r="195" spans="1:247" s="9" customFormat="1" ht="20.100000000000001" customHeight="1">
      <c r="A195" s="23"/>
      <c r="B195" s="7"/>
      <c r="C195" s="7"/>
      <c r="D195" s="7"/>
      <c r="E195" s="7"/>
      <c r="F195" s="7"/>
      <c r="G195" s="7"/>
      <c r="H195" s="8"/>
      <c r="I195" s="8"/>
      <c r="J195" s="8"/>
      <c r="K195" s="8"/>
      <c r="L195" s="8"/>
      <c r="M195" s="7"/>
      <c r="N195" s="7"/>
      <c r="O195" s="7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</row>
    <row r="196" spans="1:247" s="9" customFormat="1" ht="20.100000000000001" customHeight="1">
      <c r="A196" s="23"/>
      <c r="B196" s="7"/>
      <c r="C196" s="7"/>
      <c r="D196" s="7"/>
      <c r="E196" s="7"/>
      <c r="F196" s="7"/>
      <c r="G196" s="7"/>
      <c r="H196" s="8"/>
      <c r="I196" s="8"/>
      <c r="J196" s="8"/>
      <c r="K196" s="8"/>
      <c r="L196" s="8"/>
      <c r="M196" s="7"/>
      <c r="N196" s="7"/>
      <c r="O196" s="7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</row>
    <row r="197" spans="1:247" s="9" customFormat="1" ht="20.100000000000001" customHeight="1">
      <c r="A197" s="23"/>
      <c r="B197" s="7"/>
      <c r="C197" s="7"/>
      <c r="D197" s="7"/>
      <c r="E197" s="7"/>
      <c r="F197" s="7"/>
      <c r="G197" s="7"/>
      <c r="H197" s="8"/>
      <c r="I197" s="8"/>
      <c r="J197" s="8"/>
      <c r="K197" s="8"/>
      <c r="L197" s="8"/>
      <c r="M197" s="7"/>
      <c r="N197" s="7"/>
      <c r="O197" s="7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</row>
    <row r="198" spans="1:247" s="9" customFormat="1" ht="20.100000000000001" customHeight="1">
      <c r="A198" s="23"/>
      <c r="B198" s="7"/>
      <c r="C198" s="7"/>
      <c r="D198" s="7"/>
      <c r="E198" s="7"/>
      <c r="F198" s="7"/>
      <c r="G198" s="7"/>
      <c r="H198" s="8"/>
      <c r="I198" s="8"/>
      <c r="J198" s="8"/>
      <c r="K198" s="8"/>
      <c r="L198" s="8"/>
      <c r="M198" s="7"/>
      <c r="N198" s="7"/>
      <c r="O198" s="7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</row>
    <row r="199" spans="1:247" s="9" customFormat="1" ht="20.100000000000001" customHeight="1">
      <c r="A199" s="23"/>
      <c r="B199" s="7"/>
      <c r="C199" s="7"/>
      <c r="D199" s="7"/>
      <c r="E199" s="7"/>
      <c r="F199" s="7"/>
      <c r="G199" s="7"/>
      <c r="H199" s="8"/>
      <c r="I199" s="8"/>
      <c r="J199" s="8"/>
      <c r="K199" s="8"/>
      <c r="L199" s="8"/>
      <c r="M199" s="7"/>
      <c r="N199" s="7"/>
      <c r="O199" s="7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</row>
    <row r="200" spans="1:247" s="9" customFormat="1" ht="20.100000000000001" customHeight="1">
      <c r="A200" s="23"/>
      <c r="B200" s="7"/>
      <c r="C200" s="7"/>
      <c r="D200" s="7"/>
      <c r="E200" s="7"/>
      <c r="F200" s="7"/>
      <c r="G200" s="7"/>
      <c r="H200" s="8"/>
      <c r="I200" s="8"/>
      <c r="J200" s="8"/>
      <c r="K200" s="8"/>
      <c r="L200" s="8"/>
      <c r="M200" s="7"/>
      <c r="N200" s="7"/>
      <c r="O200" s="7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</row>
    <row r="201" spans="1:247" s="9" customFormat="1" ht="20.100000000000001" customHeight="1">
      <c r="A201" s="23"/>
      <c r="B201" s="7"/>
      <c r="C201" s="7"/>
      <c r="D201" s="7"/>
      <c r="E201" s="7"/>
      <c r="F201" s="7"/>
      <c r="G201" s="7"/>
      <c r="H201" s="8"/>
      <c r="I201" s="8"/>
      <c r="J201" s="8"/>
      <c r="K201" s="8"/>
      <c r="L201" s="8"/>
      <c r="M201" s="7"/>
      <c r="N201" s="7"/>
      <c r="O201" s="7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</row>
    <row r="202" spans="1:247" s="9" customFormat="1" ht="20.100000000000001" customHeight="1">
      <c r="A202" s="23"/>
      <c r="B202" s="7"/>
      <c r="C202" s="7"/>
      <c r="D202" s="7"/>
      <c r="E202" s="7"/>
      <c r="F202" s="7"/>
      <c r="G202" s="7"/>
      <c r="H202" s="8"/>
      <c r="I202" s="8"/>
      <c r="J202" s="8"/>
      <c r="K202" s="8"/>
      <c r="L202" s="8"/>
      <c r="M202" s="7"/>
      <c r="N202" s="7"/>
      <c r="O202" s="7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</row>
    <row r="203" spans="1:247" s="9" customFormat="1" ht="20.100000000000001" customHeight="1">
      <c r="A203" s="23"/>
      <c r="B203" s="7"/>
      <c r="C203" s="7"/>
      <c r="D203" s="7"/>
      <c r="E203" s="7"/>
      <c r="F203" s="7"/>
      <c r="G203" s="7"/>
      <c r="H203" s="8"/>
      <c r="I203" s="8"/>
      <c r="J203" s="8"/>
      <c r="K203" s="8"/>
      <c r="L203" s="8"/>
      <c r="M203" s="7"/>
      <c r="N203" s="7"/>
      <c r="O203" s="7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</row>
    <row r="204" spans="1:247" s="9" customFormat="1" ht="20.100000000000001" customHeight="1">
      <c r="A204" s="23"/>
      <c r="B204" s="7"/>
      <c r="C204" s="7"/>
      <c r="D204" s="7"/>
      <c r="E204" s="7"/>
      <c r="F204" s="7"/>
      <c r="G204" s="7"/>
      <c r="H204" s="8"/>
      <c r="I204" s="8"/>
      <c r="J204" s="8"/>
      <c r="K204" s="8"/>
      <c r="L204" s="8"/>
      <c r="M204" s="7"/>
      <c r="N204" s="7"/>
      <c r="O204" s="7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</row>
    <row r="205" spans="1:247" s="9" customFormat="1" ht="20.100000000000001" customHeight="1">
      <c r="A205" s="23"/>
      <c r="B205" s="7"/>
      <c r="C205" s="7"/>
      <c r="D205" s="7"/>
      <c r="E205" s="7"/>
      <c r="F205" s="7"/>
      <c r="G205" s="7"/>
      <c r="H205" s="8"/>
      <c r="I205" s="8"/>
      <c r="J205" s="8"/>
      <c r="K205" s="8"/>
      <c r="L205" s="8"/>
      <c r="M205" s="7"/>
      <c r="N205" s="7"/>
      <c r="O205" s="7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</row>
    <row r="206" spans="1:247" s="9" customFormat="1" ht="20.100000000000001" customHeight="1">
      <c r="A206" s="23"/>
      <c r="B206" s="7"/>
      <c r="C206" s="7"/>
      <c r="D206" s="7"/>
      <c r="E206" s="7"/>
      <c r="F206" s="7"/>
      <c r="G206" s="7"/>
      <c r="H206" s="8"/>
      <c r="I206" s="8"/>
      <c r="J206" s="8"/>
      <c r="K206" s="8"/>
      <c r="L206" s="8"/>
      <c r="M206" s="7"/>
      <c r="N206" s="7"/>
      <c r="O206" s="7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</row>
    <row r="207" spans="1:247" s="9" customFormat="1" ht="20.100000000000001" customHeight="1">
      <c r="A207" s="23"/>
      <c r="B207" s="7"/>
      <c r="C207" s="7"/>
      <c r="D207" s="7"/>
      <c r="E207" s="7"/>
      <c r="F207" s="7"/>
      <c r="G207" s="7"/>
      <c r="H207" s="8"/>
      <c r="I207" s="8"/>
      <c r="J207" s="8"/>
      <c r="K207" s="8"/>
      <c r="L207" s="8"/>
      <c r="M207" s="7"/>
      <c r="N207" s="7"/>
      <c r="O207" s="7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</row>
    <row r="208" spans="1:247" s="9" customFormat="1" ht="20.100000000000001" customHeight="1">
      <c r="A208" s="23"/>
      <c r="B208" s="7"/>
      <c r="C208" s="7"/>
      <c r="D208" s="7"/>
      <c r="E208" s="7"/>
      <c r="F208" s="7"/>
      <c r="G208" s="7"/>
      <c r="H208" s="8"/>
      <c r="I208" s="8"/>
      <c r="J208" s="8"/>
      <c r="K208" s="8"/>
      <c r="L208" s="8"/>
      <c r="M208" s="7"/>
      <c r="N208" s="7"/>
      <c r="O208" s="7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</row>
    <row r="209" spans="1:247" s="9" customFormat="1" ht="20.100000000000001" customHeight="1">
      <c r="A209" s="23"/>
      <c r="B209" s="7"/>
      <c r="C209" s="7"/>
      <c r="D209" s="7"/>
      <c r="E209" s="7"/>
      <c r="F209" s="7"/>
      <c r="G209" s="7"/>
      <c r="H209" s="8"/>
      <c r="I209" s="8"/>
      <c r="J209" s="8"/>
      <c r="K209" s="8"/>
      <c r="L209" s="8"/>
      <c r="M209" s="7"/>
      <c r="N209" s="7"/>
      <c r="O209" s="7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</row>
    <row r="210" spans="1:247" s="9" customFormat="1" ht="20.100000000000001" customHeight="1">
      <c r="A210" s="23"/>
      <c r="B210" s="7"/>
      <c r="C210" s="7"/>
      <c r="D210" s="7"/>
      <c r="E210" s="7"/>
      <c r="F210" s="7"/>
      <c r="G210" s="7"/>
      <c r="H210" s="8"/>
      <c r="I210" s="8"/>
      <c r="J210" s="8"/>
      <c r="K210" s="8"/>
      <c r="L210" s="8"/>
      <c r="M210" s="7"/>
      <c r="N210" s="7"/>
      <c r="O210" s="7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</row>
    <row r="211" spans="1:247" s="9" customFormat="1" ht="20.100000000000001" customHeight="1">
      <c r="A211" s="23"/>
      <c r="B211" s="7"/>
      <c r="C211" s="7"/>
      <c r="D211" s="7"/>
      <c r="E211" s="7"/>
      <c r="F211" s="7"/>
      <c r="G211" s="7"/>
      <c r="H211" s="8"/>
      <c r="I211" s="8"/>
      <c r="J211" s="8"/>
      <c r="K211" s="8"/>
      <c r="L211" s="8"/>
      <c r="M211" s="7"/>
      <c r="N211" s="7"/>
      <c r="O211" s="7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</row>
    <row r="212" spans="1:247" s="9" customFormat="1" ht="20.100000000000001" customHeight="1">
      <c r="A212" s="23"/>
      <c r="B212" s="7"/>
      <c r="C212" s="7"/>
      <c r="D212" s="7"/>
      <c r="E212" s="7"/>
      <c r="F212" s="7"/>
      <c r="G212" s="7"/>
      <c r="H212" s="8"/>
      <c r="I212" s="8"/>
      <c r="J212" s="8"/>
      <c r="K212" s="8"/>
      <c r="L212" s="8"/>
      <c r="M212" s="7"/>
      <c r="N212" s="7"/>
      <c r="O212" s="7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</row>
    <row r="213" spans="1:247" s="9" customFormat="1" ht="20.100000000000001" customHeight="1">
      <c r="A213" s="23"/>
      <c r="B213" s="7"/>
      <c r="C213" s="7"/>
      <c r="D213" s="7"/>
      <c r="E213" s="7"/>
      <c r="F213" s="7"/>
      <c r="G213" s="7"/>
      <c r="H213" s="8"/>
      <c r="I213" s="8"/>
      <c r="J213" s="8"/>
      <c r="K213" s="8"/>
      <c r="L213" s="8"/>
      <c r="M213" s="7"/>
      <c r="N213" s="7"/>
      <c r="O213" s="7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</row>
    <row r="214" spans="1:247" s="9" customFormat="1" ht="20.100000000000001" customHeight="1">
      <c r="A214" s="23"/>
      <c r="B214" s="7"/>
      <c r="C214" s="7"/>
      <c r="D214" s="7"/>
      <c r="E214" s="7"/>
      <c r="F214" s="7"/>
      <c r="G214" s="7"/>
      <c r="H214" s="8"/>
      <c r="I214" s="8"/>
      <c r="J214" s="8"/>
      <c r="K214" s="8"/>
      <c r="L214" s="8"/>
      <c r="M214" s="7"/>
      <c r="N214" s="7"/>
      <c r="O214" s="7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</row>
    <row r="215" spans="1:247" s="9" customFormat="1" ht="20.100000000000001" customHeight="1">
      <c r="A215" s="23"/>
      <c r="B215" s="7"/>
      <c r="C215" s="7"/>
      <c r="D215" s="7"/>
      <c r="E215" s="7"/>
      <c r="F215" s="7"/>
      <c r="G215" s="7"/>
      <c r="H215" s="8"/>
      <c r="I215" s="8"/>
      <c r="J215" s="8"/>
      <c r="K215" s="8"/>
      <c r="L215" s="8"/>
      <c r="M215" s="7"/>
      <c r="N215" s="7"/>
      <c r="O215" s="7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</row>
  </sheetData>
  <mergeCells count="111">
    <mergeCell ref="F3:G4"/>
    <mergeCell ref="F5:G5"/>
    <mergeCell ref="B49:C49"/>
    <mergeCell ref="D49:E49"/>
    <mergeCell ref="B46:C48"/>
    <mergeCell ref="D46:E47"/>
    <mergeCell ref="D37:D45"/>
    <mergeCell ref="M20:O20"/>
    <mergeCell ref="M21:N21"/>
    <mergeCell ref="F16:G16"/>
    <mergeCell ref="F17:G17"/>
    <mergeCell ref="F18:G18"/>
    <mergeCell ref="F19:G19"/>
    <mergeCell ref="F20:G22"/>
    <mergeCell ref="D24:D32"/>
    <mergeCell ref="H46:H48"/>
    <mergeCell ref="I46:I48"/>
    <mergeCell ref="J46:J48"/>
    <mergeCell ref="L33:L35"/>
    <mergeCell ref="M33:O33"/>
    <mergeCell ref="M34:N34"/>
    <mergeCell ref="K46:K48"/>
    <mergeCell ref="L46:L48"/>
    <mergeCell ref="M46:O46"/>
    <mergeCell ref="M47:N47"/>
    <mergeCell ref="F30:G30"/>
    <mergeCell ref="F31:G31"/>
    <mergeCell ref="B23:C23"/>
    <mergeCell ref="D23:E23"/>
    <mergeCell ref="F32:G32"/>
    <mergeCell ref="F33:G35"/>
    <mergeCell ref="F46:G48"/>
    <mergeCell ref="H20:H22"/>
    <mergeCell ref="I20:I22"/>
    <mergeCell ref="B20:C22"/>
    <mergeCell ref="D20:E21"/>
    <mergeCell ref="F28:G28"/>
    <mergeCell ref="B33:C35"/>
    <mergeCell ref="D33:E34"/>
    <mergeCell ref="H33:H35"/>
    <mergeCell ref="I33:I35"/>
    <mergeCell ref="H36:L36"/>
    <mergeCell ref="M36:O36"/>
    <mergeCell ref="B37:C45"/>
    <mergeCell ref="B36:C36"/>
    <mergeCell ref="D36:E36"/>
    <mergeCell ref="J33:J35"/>
    <mergeCell ref="K33:K35"/>
    <mergeCell ref="F10:G10"/>
    <mergeCell ref="H10:L10"/>
    <mergeCell ref="J20:J22"/>
    <mergeCell ref="K20:K22"/>
    <mergeCell ref="L20:L22"/>
    <mergeCell ref="D11:D19"/>
    <mergeCell ref="B10:C10"/>
    <mergeCell ref="D10:E10"/>
    <mergeCell ref="A85:A92"/>
    <mergeCell ref="B85:C92"/>
    <mergeCell ref="D85:E92"/>
    <mergeCell ref="G85:N92"/>
    <mergeCell ref="F66:G66"/>
    <mergeCell ref="B71:O73"/>
    <mergeCell ref="B50:C58"/>
    <mergeCell ref="F29:G29"/>
    <mergeCell ref="F23:G23"/>
    <mergeCell ref="H23:L23"/>
    <mergeCell ref="M23:O23"/>
    <mergeCell ref="B24:C32"/>
    <mergeCell ref="F24:G24"/>
    <mergeCell ref="F25:G25"/>
    <mergeCell ref="F26:G26"/>
    <mergeCell ref="F27:G27"/>
    <mergeCell ref="O85:O92"/>
    <mergeCell ref="A80:A84"/>
    <mergeCell ref="B80:C84"/>
    <mergeCell ref="D80:E84"/>
    <mergeCell ref="G80:N84"/>
    <mergeCell ref="O80:O84"/>
    <mergeCell ref="B74:C75"/>
    <mergeCell ref="D74:E75"/>
    <mergeCell ref="G74:N75"/>
    <mergeCell ref="O74:O75"/>
    <mergeCell ref="A76:A79"/>
    <mergeCell ref="B76:C79"/>
    <mergeCell ref="D76:E79"/>
    <mergeCell ref="G76:N79"/>
    <mergeCell ref="O76:O79"/>
    <mergeCell ref="D50:D58"/>
    <mergeCell ref="Q2:R2"/>
    <mergeCell ref="B3:E3"/>
    <mergeCell ref="B5:E5"/>
    <mergeCell ref="M10:O10"/>
    <mergeCell ref="B11:C19"/>
    <mergeCell ref="F11:G11"/>
    <mergeCell ref="F12:G12"/>
    <mergeCell ref="F13:G13"/>
    <mergeCell ref="F14:G14"/>
    <mergeCell ref="F15:G15"/>
    <mergeCell ref="K7:K9"/>
    <mergeCell ref="L7:L9"/>
    <mergeCell ref="M7:O7"/>
    <mergeCell ref="M8:N8"/>
    <mergeCell ref="B7:C9"/>
    <mergeCell ref="D7:E8"/>
    <mergeCell ref="F7:G9"/>
    <mergeCell ref="H7:H9"/>
    <mergeCell ref="I7:I9"/>
    <mergeCell ref="J7:J9"/>
    <mergeCell ref="B4:E4"/>
    <mergeCell ref="H49:L49"/>
    <mergeCell ref="M49:O49"/>
  </mergeCells>
  <printOptions horizontalCentered="1"/>
  <pageMargins left="0.11811023622047245" right="0.11811023622047245" top="0.39370078740157483" bottom="0.27559055118110237" header="0.11811023622047245" footer="0"/>
  <pageSetup paperSize="9" scale="50" fitToWidth="0" fitToHeight="0" pageOrder="overThenDown" orientation="portrait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IR65540"/>
  <sheetViews>
    <sheetView showWhiteSpace="0" view="pageLayout" topLeftCell="A19" zoomScale="75" zoomScaleNormal="50" zoomScalePageLayoutView="75" workbookViewId="0">
      <selection activeCell="O26" sqref="O26"/>
    </sheetView>
  </sheetViews>
  <sheetFormatPr defaultColWidth="9.765625E-2" defaultRowHeight="180" customHeight="1"/>
  <cols>
    <col min="1" max="1" width="3.59765625" style="33" customWidth="1"/>
    <col min="2" max="2" width="23.59765625" style="31" customWidth="1"/>
    <col min="3" max="3" width="19.59765625" style="31" customWidth="1"/>
    <col min="4" max="5" width="9.59765625" style="31" customWidth="1"/>
    <col min="6" max="6" width="11.3984375" style="31" customWidth="1"/>
    <col min="7" max="7" width="12.09765625" style="31" customWidth="1"/>
    <col min="8" max="8" width="6.69921875" style="32" hidden="1" customWidth="1"/>
    <col min="9" max="9" width="4" style="32" hidden="1" customWidth="1"/>
    <col min="10" max="10" width="2.59765625" style="32" hidden="1" customWidth="1"/>
    <col min="11" max="11" width="8.09765625" style="32" hidden="1" customWidth="1"/>
    <col min="12" max="12" width="3.5" style="32" hidden="1" customWidth="1"/>
    <col min="13" max="13" width="15.59765625" style="31" customWidth="1"/>
    <col min="14" max="17" width="11.59765625" style="31" customWidth="1"/>
    <col min="18" max="29" width="10.59765625" style="33" customWidth="1"/>
    <col min="30" max="252" width="10.59765625" style="31" customWidth="1"/>
    <col min="253" max="1019" width="10.59765625" style="30" customWidth="1"/>
    <col min="1020" max="16384" width="9.765625E-2" style="30"/>
  </cols>
  <sheetData>
    <row r="1" spans="1:252" s="35" customFormat="1" ht="16.5" customHeight="1">
      <c r="A1" s="33"/>
      <c r="B1" s="50"/>
      <c r="C1" s="50"/>
      <c r="D1" s="50"/>
      <c r="E1" s="50"/>
      <c r="F1" s="50"/>
      <c r="G1" s="50"/>
      <c r="H1" s="105"/>
      <c r="I1" s="105"/>
      <c r="J1" s="105"/>
      <c r="K1" s="105"/>
      <c r="L1" s="105"/>
      <c r="M1" s="50"/>
      <c r="N1" s="50"/>
      <c r="O1" s="50"/>
      <c r="P1" s="50"/>
      <c r="Q1" s="81">
        <v>2019</v>
      </c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</row>
    <row r="2" spans="1:252" s="35" customFormat="1" ht="176.25" customHeight="1">
      <c r="A2" s="33"/>
      <c r="B2" s="50"/>
      <c r="C2" s="50"/>
      <c r="D2" s="50"/>
      <c r="E2" s="50"/>
      <c r="F2" s="50"/>
      <c r="G2" s="50"/>
      <c r="H2" s="105"/>
      <c r="I2" s="105"/>
      <c r="J2" s="105"/>
      <c r="K2" s="105"/>
      <c r="L2" s="105"/>
      <c r="M2" s="50"/>
      <c r="N2" s="50"/>
      <c r="O2" s="50"/>
      <c r="P2" s="50"/>
      <c r="Q2" s="50"/>
      <c r="R2" s="25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</row>
    <row r="3" spans="1:252" ht="15.75" customHeight="1">
      <c r="B3" s="347" t="s">
        <v>58</v>
      </c>
      <c r="C3" s="348"/>
      <c r="D3" s="348"/>
      <c r="E3" s="348"/>
      <c r="F3" s="298" t="s">
        <v>21</v>
      </c>
      <c r="G3" s="299"/>
      <c r="H3" s="106"/>
      <c r="I3" s="106"/>
      <c r="J3" s="106"/>
      <c r="K3" s="106"/>
      <c r="L3" s="106"/>
      <c r="M3" s="48" t="s">
        <v>55</v>
      </c>
      <c r="N3" s="48"/>
      <c r="O3" s="48"/>
      <c r="P3" s="83"/>
      <c r="Q3" s="83"/>
    </row>
    <row r="4" spans="1:252" ht="15.75" customHeight="1">
      <c r="B4" s="349" t="s">
        <v>44</v>
      </c>
      <c r="C4" s="350"/>
      <c r="D4" s="350"/>
      <c r="E4" s="350"/>
      <c r="F4" s="300"/>
      <c r="G4" s="301"/>
      <c r="H4" s="106"/>
      <c r="I4" s="106"/>
      <c r="J4" s="106"/>
      <c r="K4" s="106"/>
      <c r="L4" s="106"/>
      <c r="M4" s="48" t="s">
        <v>56</v>
      </c>
      <c r="N4" s="48"/>
      <c r="O4" s="48"/>
      <c r="P4" s="83"/>
      <c r="Q4" s="83"/>
    </row>
    <row r="5" spans="1:252" ht="15.75" customHeight="1">
      <c r="B5" s="351" t="s">
        <v>59</v>
      </c>
      <c r="C5" s="352"/>
      <c r="D5" s="352"/>
      <c r="E5" s="352"/>
      <c r="F5" s="302" t="s">
        <v>22</v>
      </c>
      <c r="G5" s="303"/>
      <c r="H5" s="106"/>
      <c r="I5" s="106"/>
      <c r="J5" s="106"/>
      <c r="K5" s="106"/>
      <c r="L5" s="106"/>
      <c r="M5" s="48" t="s">
        <v>57</v>
      </c>
      <c r="N5" s="48"/>
      <c r="O5" s="48"/>
      <c r="P5" s="83"/>
      <c r="Q5" s="83"/>
    </row>
    <row r="6" spans="1:252" s="35" customFormat="1" ht="15.75" customHeight="1">
      <c r="A6" s="33"/>
      <c r="B6" s="50"/>
      <c r="C6" s="50"/>
      <c r="D6" s="51"/>
      <c r="E6" s="51"/>
      <c r="F6" s="51"/>
      <c r="G6" s="50"/>
      <c r="H6" s="105"/>
      <c r="I6" s="105"/>
      <c r="J6" s="105"/>
      <c r="K6" s="105"/>
      <c r="L6" s="105"/>
      <c r="M6" s="50"/>
      <c r="N6" s="50"/>
      <c r="O6" s="50"/>
      <c r="P6" s="50"/>
      <c r="Q6" s="50"/>
      <c r="R6" s="33"/>
      <c r="S6"/>
      <c r="T6"/>
      <c r="U6"/>
      <c r="V6"/>
      <c r="W6"/>
      <c r="X6"/>
      <c r="Y6"/>
      <c r="Z6"/>
      <c r="AA6"/>
      <c r="AB6"/>
      <c r="AC6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</row>
    <row r="7" spans="1:252" ht="15.75" customHeight="1">
      <c r="B7" s="353" t="s">
        <v>0</v>
      </c>
      <c r="C7" s="353"/>
      <c r="D7" s="355" t="s">
        <v>23</v>
      </c>
      <c r="E7" s="356"/>
      <c r="F7" s="359" t="s">
        <v>36</v>
      </c>
      <c r="G7" s="360"/>
      <c r="H7" s="367" t="s">
        <v>1</v>
      </c>
      <c r="I7" s="367" t="s">
        <v>2</v>
      </c>
      <c r="J7" s="368" t="s">
        <v>3</v>
      </c>
      <c r="K7" s="368" t="s">
        <v>4</v>
      </c>
      <c r="L7" s="369" t="s">
        <v>5</v>
      </c>
      <c r="M7" s="366" t="s">
        <v>25</v>
      </c>
      <c r="N7" s="366"/>
      <c r="O7" s="366"/>
      <c r="P7" s="366"/>
      <c r="Q7" s="366"/>
      <c r="R7" s="30"/>
      <c r="S7"/>
      <c r="T7"/>
      <c r="U7"/>
      <c r="V7"/>
      <c r="W7"/>
      <c r="X7"/>
      <c r="Y7"/>
      <c r="Z7"/>
      <c r="AA7"/>
      <c r="AB7"/>
      <c r="AC7"/>
    </row>
    <row r="8" spans="1:252" ht="15.75" customHeight="1">
      <c r="B8" s="353"/>
      <c r="C8" s="353"/>
      <c r="D8" s="357"/>
      <c r="E8" s="358"/>
      <c r="F8" s="361"/>
      <c r="G8" s="362"/>
      <c r="H8" s="367"/>
      <c r="I8" s="367"/>
      <c r="J8" s="368"/>
      <c r="K8" s="368"/>
      <c r="L8" s="369"/>
      <c r="M8" s="147" t="s">
        <v>6</v>
      </c>
      <c r="N8" s="375" t="s">
        <v>104</v>
      </c>
      <c r="O8" s="376"/>
      <c r="P8" s="370" t="s">
        <v>26</v>
      </c>
      <c r="Q8" s="370"/>
      <c r="R8" s="30"/>
      <c r="S8"/>
      <c r="T8"/>
      <c r="U8"/>
      <c r="V8"/>
      <c r="W8"/>
      <c r="X8"/>
      <c r="Y8"/>
      <c r="Z8"/>
      <c r="AA8"/>
      <c r="AB8"/>
      <c r="AC8"/>
      <c r="AD8" s="30"/>
      <c r="AE8" s="30"/>
      <c r="AF8" s="30"/>
      <c r="AG8" s="30"/>
      <c r="AH8" s="30"/>
      <c r="AI8" s="30"/>
      <c r="AJ8" s="30"/>
      <c r="AK8" s="30"/>
      <c r="AL8" s="30"/>
      <c r="AM8" s="30"/>
    </row>
    <row r="9" spans="1:252" ht="15.75" customHeight="1">
      <c r="B9" s="353"/>
      <c r="C9" s="354"/>
      <c r="D9" s="366" t="s">
        <v>7</v>
      </c>
      <c r="E9" s="366" t="s">
        <v>27</v>
      </c>
      <c r="F9" s="363"/>
      <c r="G9" s="362"/>
      <c r="H9" s="367"/>
      <c r="I9" s="367"/>
      <c r="J9" s="368"/>
      <c r="K9" s="368"/>
      <c r="L9" s="369"/>
      <c r="M9" s="241" t="s">
        <v>84</v>
      </c>
      <c r="N9" s="373" t="s">
        <v>150</v>
      </c>
      <c r="O9" s="373" t="s">
        <v>151</v>
      </c>
      <c r="P9" s="371" t="s">
        <v>152</v>
      </c>
      <c r="Q9" s="373" t="s">
        <v>151</v>
      </c>
      <c r="R9" s="30"/>
      <c r="S9"/>
      <c r="T9"/>
      <c r="U9"/>
      <c r="V9"/>
      <c r="W9"/>
      <c r="X9"/>
      <c r="Y9"/>
      <c r="Z9"/>
      <c r="AA9"/>
      <c r="AB9"/>
      <c r="AC9"/>
      <c r="AD9" s="30"/>
      <c r="AE9" s="30"/>
      <c r="AF9" s="30"/>
      <c r="AG9" s="30"/>
      <c r="AH9" s="30"/>
      <c r="AI9" s="30"/>
      <c r="AJ9" s="30"/>
      <c r="AK9" s="30"/>
      <c r="AL9" s="30"/>
      <c r="AM9" s="30"/>
    </row>
    <row r="10" spans="1:252" ht="15.75" customHeight="1">
      <c r="B10" s="353"/>
      <c r="C10" s="354"/>
      <c r="D10" s="366"/>
      <c r="E10" s="366"/>
      <c r="F10" s="364"/>
      <c r="G10" s="365"/>
      <c r="H10" s="367"/>
      <c r="I10" s="367"/>
      <c r="J10" s="368"/>
      <c r="K10" s="368"/>
      <c r="L10" s="369"/>
      <c r="M10" s="149" t="s">
        <v>63</v>
      </c>
      <c r="N10" s="374"/>
      <c r="O10" s="374"/>
      <c r="P10" s="372"/>
      <c r="Q10" s="374"/>
      <c r="R10" s="30"/>
      <c r="S10"/>
      <c r="T10"/>
      <c r="U10"/>
      <c r="V10"/>
      <c r="W10"/>
      <c r="X10"/>
      <c r="Y10"/>
      <c r="Z10"/>
      <c r="AA10"/>
      <c r="AB10"/>
      <c r="AC10"/>
      <c r="AD10" s="30"/>
      <c r="AE10" s="30"/>
      <c r="AF10" s="30"/>
      <c r="AG10" s="30"/>
      <c r="AH10" s="30"/>
      <c r="AI10" s="30"/>
      <c r="AJ10" s="30"/>
      <c r="AK10" s="30"/>
      <c r="AL10" s="30"/>
      <c r="AM10" s="30"/>
    </row>
    <row r="11" spans="1:252" ht="33" customHeight="1">
      <c r="B11" s="377" t="s">
        <v>85</v>
      </c>
      <c r="C11" s="378"/>
      <c r="D11" s="379" t="s">
        <v>62</v>
      </c>
      <c r="E11" s="379"/>
      <c r="F11" s="380" t="s">
        <v>35</v>
      </c>
      <c r="G11" s="380"/>
      <c r="H11" s="381"/>
      <c r="I11" s="381"/>
      <c r="J11" s="381"/>
      <c r="K11" s="381"/>
      <c r="L11" s="382"/>
      <c r="M11" s="134" t="s">
        <v>119</v>
      </c>
      <c r="N11" s="394" t="s">
        <v>28</v>
      </c>
      <c r="O11" s="395"/>
      <c r="P11" s="395"/>
      <c r="Q11" s="395"/>
      <c r="R11" s="30"/>
      <c r="S11"/>
      <c r="T11"/>
      <c r="U11"/>
      <c r="V11"/>
      <c r="W11"/>
      <c r="X11"/>
      <c r="Y11"/>
      <c r="Z11"/>
      <c r="AA11"/>
      <c r="AB11"/>
      <c r="AC11"/>
      <c r="AE11" s="30"/>
      <c r="AF11" s="30"/>
      <c r="AG11" s="30"/>
      <c r="AH11" s="30"/>
      <c r="AI11" s="30"/>
      <c r="AJ11" s="30"/>
      <c r="AK11" s="30"/>
      <c r="AL11" s="30"/>
      <c r="AM11" s="30"/>
    </row>
    <row r="12" spans="1:252" ht="15.75" customHeight="1">
      <c r="B12" s="291" t="s">
        <v>83</v>
      </c>
      <c r="C12" s="263"/>
      <c r="D12" s="247">
        <v>230</v>
      </c>
      <c r="E12" s="153">
        <v>1000</v>
      </c>
      <c r="F12" s="280">
        <v>202</v>
      </c>
      <c r="G12" s="280"/>
      <c r="H12" s="152">
        <v>165</v>
      </c>
      <c r="I12" s="152">
        <v>88</v>
      </c>
      <c r="J12" s="152">
        <v>55</v>
      </c>
      <c r="K12" s="152">
        <v>187</v>
      </c>
      <c r="L12" s="112" t="e">
        <f t="shared" ref="L12:L20" si="0">POWER(J12,K12)</f>
        <v>#NUM!</v>
      </c>
      <c r="M12" s="186">
        <v>165</v>
      </c>
      <c r="N12" s="178">
        <v>72</v>
      </c>
      <c r="O12" s="178">
        <v>33</v>
      </c>
      <c r="P12" s="186">
        <v>88</v>
      </c>
      <c r="Q12" s="178">
        <v>55</v>
      </c>
      <c r="R12" s="30"/>
      <c r="S12"/>
      <c r="T12"/>
      <c r="U12"/>
      <c r="V12"/>
      <c r="W12"/>
      <c r="X12"/>
      <c r="Y12"/>
      <c r="Z12"/>
      <c r="AA12"/>
      <c r="AB12"/>
      <c r="AC12"/>
    </row>
    <row r="13" spans="1:252" ht="15.75" customHeight="1">
      <c r="B13" s="263"/>
      <c r="C13" s="263"/>
      <c r="D13" s="248"/>
      <c r="E13" s="154">
        <v>1250</v>
      </c>
      <c r="F13" s="280">
        <v>280</v>
      </c>
      <c r="G13" s="280"/>
      <c r="H13" s="155">
        <v>187</v>
      </c>
      <c r="I13" s="155">
        <v>110</v>
      </c>
      <c r="J13" s="155">
        <v>66</v>
      </c>
      <c r="K13" s="155">
        <v>231</v>
      </c>
      <c r="L13" s="112" t="e">
        <f t="shared" si="0"/>
        <v>#NUM!</v>
      </c>
      <c r="M13" s="179">
        <v>187</v>
      </c>
      <c r="N13" s="180">
        <v>88</v>
      </c>
      <c r="O13" s="180">
        <v>40</v>
      </c>
      <c r="P13" s="179">
        <v>110</v>
      </c>
      <c r="Q13" s="180">
        <v>66</v>
      </c>
      <c r="R13" s="30"/>
      <c r="S13"/>
      <c r="T13"/>
      <c r="U13"/>
      <c r="V13"/>
      <c r="W13"/>
      <c r="X13"/>
      <c r="Y13"/>
      <c r="Z13"/>
      <c r="AA13"/>
      <c r="AB13"/>
      <c r="AC13"/>
    </row>
    <row r="14" spans="1:252" ht="15.75" customHeight="1">
      <c r="B14" s="263"/>
      <c r="C14" s="263"/>
      <c r="D14" s="248"/>
      <c r="E14" s="153">
        <v>1500</v>
      </c>
      <c r="F14" s="280">
        <v>358</v>
      </c>
      <c r="G14" s="280"/>
      <c r="H14" s="152">
        <v>209</v>
      </c>
      <c r="I14" s="152">
        <v>132</v>
      </c>
      <c r="J14" s="152">
        <v>77</v>
      </c>
      <c r="K14" s="152">
        <v>275</v>
      </c>
      <c r="L14" s="112" t="e">
        <f t="shared" si="0"/>
        <v>#NUM!</v>
      </c>
      <c r="M14" s="186">
        <v>209</v>
      </c>
      <c r="N14" s="178">
        <v>110</v>
      </c>
      <c r="O14" s="178">
        <v>46</v>
      </c>
      <c r="P14" s="186">
        <v>132</v>
      </c>
      <c r="Q14" s="178">
        <v>77</v>
      </c>
      <c r="R14" s="30"/>
      <c r="S14"/>
      <c r="T14"/>
      <c r="U14"/>
      <c r="V14"/>
      <c r="W14"/>
      <c r="X14"/>
      <c r="Y14"/>
      <c r="Z14"/>
      <c r="AA14"/>
      <c r="AB14"/>
      <c r="AC14"/>
    </row>
    <row r="15" spans="1:252" ht="15.75" customHeight="1">
      <c r="B15" s="263"/>
      <c r="C15" s="263"/>
      <c r="D15" s="248"/>
      <c r="E15" s="154">
        <v>1750</v>
      </c>
      <c r="F15" s="280">
        <v>436</v>
      </c>
      <c r="G15" s="280"/>
      <c r="H15" s="155">
        <v>231</v>
      </c>
      <c r="I15" s="155">
        <v>149</v>
      </c>
      <c r="J15" s="155">
        <v>88</v>
      </c>
      <c r="K15" s="155">
        <v>319</v>
      </c>
      <c r="L15" s="112" t="e">
        <f t="shared" si="0"/>
        <v>#NUM!</v>
      </c>
      <c r="M15" s="179">
        <v>231</v>
      </c>
      <c r="N15" s="180">
        <v>121</v>
      </c>
      <c r="O15" s="180">
        <v>53</v>
      </c>
      <c r="P15" s="179">
        <v>149</v>
      </c>
      <c r="Q15" s="180">
        <v>88</v>
      </c>
      <c r="R15" s="30"/>
      <c r="S15"/>
      <c r="T15"/>
      <c r="U15"/>
      <c r="V15"/>
      <c r="W15"/>
      <c r="X15"/>
      <c r="Y15"/>
      <c r="Z15"/>
      <c r="AA15"/>
      <c r="AB15"/>
      <c r="AC15"/>
    </row>
    <row r="16" spans="1:252" ht="15.75" customHeight="1">
      <c r="B16" s="263"/>
      <c r="C16" s="263"/>
      <c r="D16" s="248"/>
      <c r="E16" s="153">
        <v>2000</v>
      </c>
      <c r="F16" s="280">
        <v>513</v>
      </c>
      <c r="G16" s="280"/>
      <c r="H16" s="152">
        <v>253</v>
      </c>
      <c r="I16" s="152">
        <v>171</v>
      </c>
      <c r="J16" s="152">
        <v>99</v>
      </c>
      <c r="K16" s="152">
        <v>363</v>
      </c>
      <c r="L16" s="112" t="e">
        <f t="shared" si="0"/>
        <v>#NUM!</v>
      </c>
      <c r="M16" s="186">
        <v>253</v>
      </c>
      <c r="N16" s="178">
        <v>138</v>
      </c>
      <c r="O16" s="178">
        <v>59</v>
      </c>
      <c r="P16" s="186">
        <v>171</v>
      </c>
      <c r="Q16" s="178">
        <v>100</v>
      </c>
      <c r="R16" s="30"/>
      <c r="S16"/>
      <c r="T16"/>
      <c r="U16"/>
      <c r="V16"/>
      <c r="W16"/>
      <c r="X16"/>
      <c r="Y16"/>
      <c r="Z16"/>
      <c r="AA16"/>
      <c r="AB16"/>
      <c r="AC16"/>
    </row>
    <row r="17" spans="2:29" ht="15.75" customHeight="1">
      <c r="B17" s="263"/>
      <c r="C17" s="263"/>
      <c r="D17" s="248"/>
      <c r="E17" s="154">
        <v>2250</v>
      </c>
      <c r="F17" s="280">
        <v>591</v>
      </c>
      <c r="G17" s="280"/>
      <c r="H17" s="155">
        <v>286</v>
      </c>
      <c r="I17" s="155">
        <v>198</v>
      </c>
      <c r="J17" s="155">
        <v>116</v>
      </c>
      <c r="K17" s="155">
        <v>418</v>
      </c>
      <c r="L17" s="112" t="e">
        <f t="shared" si="0"/>
        <v>#NUM!</v>
      </c>
      <c r="M17" s="179">
        <v>286</v>
      </c>
      <c r="N17" s="180">
        <v>160</v>
      </c>
      <c r="O17" s="180">
        <v>66</v>
      </c>
      <c r="P17" s="179">
        <v>198</v>
      </c>
      <c r="Q17" s="180">
        <v>120</v>
      </c>
      <c r="R17" s="30"/>
      <c r="S17"/>
      <c r="T17"/>
      <c r="U17"/>
      <c r="V17"/>
      <c r="W17"/>
      <c r="X17"/>
      <c r="Y17"/>
      <c r="Z17"/>
      <c r="AA17"/>
      <c r="AB17"/>
      <c r="AC17"/>
    </row>
    <row r="18" spans="2:29" ht="15.75" customHeight="1">
      <c r="B18" s="263"/>
      <c r="C18" s="263"/>
      <c r="D18" s="248"/>
      <c r="E18" s="153">
        <v>2500</v>
      </c>
      <c r="F18" s="280">
        <v>669</v>
      </c>
      <c r="G18" s="280"/>
      <c r="H18" s="152">
        <v>330</v>
      </c>
      <c r="I18" s="152">
        <v>220</v>
      </c>
      <c r="J18" s="152">
        <v>127</v>
      </c>
      <c r="K18" s="152">
        <v>462</v>
      </c>
      <c r="L18" s="112" t="e">
        <f t="shared" si="0"/>
        <v>#NUM!</v>
      </c>
      <c r="M18" s="186">
        <v>330</v>
      </c>
      <c r="N18" s="178">
        <v>182</v>
      </c>
      <c r="O18" s="178">
        <v>73</v>
      </c>
      <c r="P18" s="186">
        <v>220</v>
      </c>
      <c r="Q18" s="178">
        <v>130</v>
      </c>
      <c r="R18" s="30"/>
      <c r="S18"/>
      <c r="T18"/>
      <c r="U18"/>
      <c r="V18"/>
      <c r="W18"/>
      <c r="X18"/>
      <c r="Y18"/>
      <c r="Z18"/>
      <c r="AA18"/>
      <c r="AB18"/>
      <c r="AC18"/>
    </row>
    <row r="19" spans="2:29" ht="15.75" customHeight="1">
      <c r="B19" s="263"/>
      <c r="C19" s="263"/>
      <c r="D19" s="248"/>
      <c r="E19" s="154">
        <v>2750</v>
      </c>
      <c r="F19" s="280">
        <v>747</v>
      </c>
      <c r="G19" s="280"/>
      <c r="H19" s="155">
        <v>374</v>
      </c>
      <c r="I19" s="155">
        <v>242</v>
      </c>
      <c r="J19" s="155">
        <v>138</v>
      </c>
      <c r="K19" s="155">
        <v>506</v>
      </c>
      <c r="L19" s="112" t="e">
        <f t="shared" si="0"/>
        <v>#NUM!</v>
      </c>
      <c r="M19" s="179">
        <v>374</v>
      </c>
      <c r="N19" s="180">
        <v>198</v>
      </c>
      <c r="O19" s="180">
        <v>79</v>
      </c>
      <c r="P19" s="179">
        <v>242</v>
      </c>
      <c r="Q19" s="180">
        <v>140</v>
      </c>
      <c r="R19" s="30"/>
      <c r="S19"/>
      <c r="T19"/>
      <c r="U19"/>
      <c r="V19"/>
      <c r="W19"/>
      <c r="X19"/>
      <c r="Y19"/>
      <c r="Z19"/>
      <c r="AA19"/>
      <c r="AB19"/>
      <c r="AC19"/>
    </row>
    <row r="20" spans="2:29" ht="15.75" customHeight="1">
      <c r="B20" s="263"/>
      <c r="C20" s="263"/>
      <c r="D20" s="281"/>
      <c r="E20" s="153">
        <v>3000</v>
      </c>
      <c r="F20" s="280">
        <v>825</v>
      </c>
      <c r="G20" s="280"/>
      <c r="H20" s="152">
        <v>418</v>
      </c>
      <c r="I20" s="119">
        <v>264</v>
      </c>
      <c r="J20" s="119">
        <v>149</v>
      </c>
      <c r="K20" s="119">
        <v>550</v>
      </c>
      <c r="L20" s="112" t="e">
        <f t="shared" si="0"/>
        <v>#NUM!</v>
      </c>
      <c r="M20" s="186">
        <v>418</v>
      </c>
      <c r="N20" s="178">
        <v>220</v>
      </c>
      <c r="O20" s="178">
        <v>92</v>
      </c>
      <c r="P20" s="187">
        <v>264</v>
      </c>
      <c r="Q20" s="185">
        <v>155</v>
      </c>
      <c r="R20" s="30"/>
      <c r="S20"/>
      <c r="T20"/>
      <c r="U20"/>
      <c r="V20"/>
      <c r="W20"/>
      <c r="X20"/>
      <c r="Y20"/>
      <c r="Z20"/>
      <c r="AA20"/>
      <c r="AB20"/>
      <c r="AC20"/>
    </row>
    <row r="21" spans="2:29" ht="15.75" customHeight="1">
      <c r="B21" s="353" t="s">
        <v>0</v>
      </c>
      <c r="C21" s="353"/>
      <c r="D21" s="355" t="s">
        <v>23</v>
      </c>
      <c r="E21" s="356"/>
      <c r="F21" s="359" t="s">
        <v>36</v>
      </c>
      <c r="G21" s="360"/>
      <c r="H21" s="386" t="s">
        <v>1</v>
      </c>
      <c r="I21" s="386" t="s">
        <v>2</v>
      </c>
      <c r="J21" s="387" t="s">
        <v>3</v>
      </c>
      <c r="K21" s="387" t="s">
        <v>4</v>
      </c>
      <c r="L21" s="388" t="s">
        <v>5</v>
      </c>
      <c r="M21" s="366" t="s">
        <v>25</v>
      </c>
      <c r="N21" s="366"/>
      <c r="O21" s="366"/>
      <c r="P21" s="366"/>
      <c r="Q21" s="366"/>
      <c r="R21" s="30"/>
      <c r="S21"/>
      <c r="T21"/>
      <c r="U21"/>
      <c r="V21"/>
      <c r="W21"/>
      <c r="X21"/>
      <c r="Y21"/>
      <c r="Z21"/>
      <c r="AA21"/>
      <c r="AB21"/>
      <c r="AC21"/>
    </row>
    <row r="22" spans="2:29" ht="15.75" customHeight="1">
      <c r="B22" s="353"/>
      <c r="C22" s="353"/>
      <c r="D22" s="383"/>
      <c r="E22" s="384"/>
      <c r="F22" s="361"/>
      <c r="G22" s="362"/>
      <c r="H22" s="386"/>
      <c r="I22" s="386"/>
      <c r="J22" s="387"/>
      <c r="K22" s="387"/>
      <c r="L22" s="388"/>
      <c r="M22" s="147" t="s">
        <v>6</v>
      </c>
      <c r="N22" s="375" t="s">
        <v>104</v>
      </c>
      <c r="O22" s="376"/>
      <c r="P22" s="389" t="s">
        <v>26</v>
      </c>
      <c r="Q22" s="389"/>
      <c r="R22" s="30"/>
      <c r="S22"/>
      <c r="T22"/>
      <c r="U22"/>
      <c r="V22"/>
      <c r="W22"/>
      <c r="X22"/>
      <c r="Y22"/>
      <c r="Z22"/>
      <c r="AA22"/>
      <c r="AB22"/>
      <c r="AC22"/>
    </row>
    <row r="23" spans="2:29" ht="15.75" customHeight="1">
      <c r="B23" s="353"/>
      <c r="C23" s="353"/>
      <c r="D23" s="355" t="s">
        <v>7</v>
      </c>
      <c r="E23" s="356" t="s">
        <v>27</v>
      </c>
      <c r="F23" s="361"/>
      <c r="G23" s="362"/>
      <c r="H23" s="386"/>
      <c r="I23" s="386"/>
      <c r="J23" s="387"/>
      <c r="K23" s="387"/>
      <c r="L23" s="388"/>
      <c r="M23" s="239" t="s">
        <v>86</v>
      </c>
      <c r="N23" s="373" t="s">
        <v>150</v>
      </c>
      <c r="O23" s="373" t="s">
        <v>151</v>
      </c>
      <c r="P23" s="390" t="s">
        <v>152</v>
      </c>
      <c r="Q23" s="391" t="s">
        <v>151</v>
      </c>
      <c r="R23" s="30"/>
      <c r="S23" s="30"/>
      <c r="T23" s="30"/>
      <c r="U23" s="30"/>
      <c r="V23" s="30"/>
      <c r="W23" s="30"/>
      <c r="X23" s="30"/>
      <c r="Y23" s="30"/>
      <c r="Z23" s="30"/>
      <c r="AA23" s="30"/>
    </row>
    <row r="24" spans="2:29" ht="15.75" customHeight="1">
      <c r="B24" s="353"/>
      <c r="C24" s="353"/>
      <c r="D24" s="383"/>
      <c r="E24" s="384"/>
      <c r="F24" s="385"/>
      <c r="G24" s="365"/>
      <c r="H24" s="386"/>
      <c r="I24" s="386"/>
      <c r="J24" s="387"/>
      <c r="K24" s="387"/>
      <c r="L24" s="388"/>
      <c r="M24" s="149" t="s">
        <v>63</v>
      </c>
      <c r="N24" s="374"/>
      <c r="O24" s="374"/>
      <c r="P24" s="390"/>
      <c r="Q24" s="391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</row>
    <row r="25" spans="2:29" ht="30.75" customHeight="1">
      <c r="B25" s="377" t="s">
        <v>87</v>
      </c>
      <c r="C25" s="378"/>
      <c r="D25" s="379" t="s">
        <v>62</v>
      </c>
      <c r="E25" s="379"/>
      <c r="F25" s="380" t="s">
        <v>35</v>
      </c>
      <c r="G25" s="380"/>
      <c r="H25" s="381"/>
      <c r="I25" s="381"/>
      <c r="J25" s="381"/>
      <c r="K25" s="381"/>
      <c r="L25" s="381"/>
      <c r="M25" s="134" t="s">
        <v>173</v>
      </c>
      <c r="N25" s="394" t="s">
        <v>28</v>
      </c>
      <c r="O25" s="395"/>
      <c r="P25" s="395"/>
      <c r="Q25" s="395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</row>
    <row r="26" spans="2:29" ht="15.75" customHeight="1">
      <c r="B26" s="267" t="s">
        <v>82</v>
      </c>
      <c r="C26" s="263"/>
      <c r="D26" s="247">
        <v>380</v>
      </c>
      <c r="E26" s="153">
        <v>1000</v>
      </c>
      <c r="F26" s="280">
        <v>307</v>
      </c>
      <c r="G26" s="280"/>
      <c r="H26" s="135">
        <v>958</v>
      </c>
      <c r="I26" s="120" t="e">
        <f>((#REF!+#REF!)/2)-#REF!</f>
        <v>#REF!</v>
      </c>
      <c r="J26" s="120" t="e">
        <f t="shared" ref="J26:J34" si="1">I26/50</f>
        <v>#REF!</v>
      </c>
      <c r="K26" s="120">
        <v>0.999</v>
      </c>
      <c r="L26" s="112" t="e">
        <f t="shared" ref="L26:L34" si="2">POWER(J26,K26)</f>
        <v>#REF!</v>
      </c>
      <c r="M26" s="186">
        <v>264</v>
      </c>
      <c r="N26" s="178">
        <v>99</v>
      </c>
      <c r="O26" s="178">
        <v>45</v>
      </c>
      <c r="P26" s="186">
        <v>121</v>
      </c>
      <c r="Q26" s="178">
        <v>72</v>
      </c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</row>
    <row r="27" spans="2:29" ht="15.75" customHeight="1">
      <c r="B27" s="263"/>
      <c r="C27" s="263"/>
      <c r="D27" s="248"/>
      <c r="E27" s="154">
        <v>1250</v>
      </c>
      <c r="F27" s="280">
        <v>425</v>
      </c>
      <c r="G27" s="280"/>
      <c r="H27" s="135">
        <v>1328</v>
      </c>
      <c r="I27" s="120" t="e">
        <f>((#REF!+#REF!)/2)-#REF!</f>
        <v>#REF!</v>
      </c>
      <c r="J27" s="120" t="e">
        <f t="shared" si="1"/>
        <v>#REF!</v>
      </c>
      <c r="K27" s="120">
        <v>0.999</v>
      </c>
      <c r="L27" s="112" t="e">
        <f t="shared" si="2"/>
        <v>#REF!</v>
      </c>
      <c r="M27" s="179">
        <v>314</v>
      </c>
      <c r="N27" s="180">
        <v>121</v>
      </c>
      <c r="O27" s="180">
        <v>50</v>
      </c>
      <c r="P27" s="179">
        <v>143</v>
      </c>
      <c r="Q27" s="180">
        <v>88</v>
      </c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</row>
    <row r="28" spans="2:29" ht="15.75" customHeight="1">
      <c r="B28" s="263"/>
      <c r="C28" s="263"/>
      <c r="D28" s="248"/>
      <c r="E28" s="153">
        <v>1500</v>
      </c>
      <c r="F28" s="280">
        <v>544</v>
      </c>
      <c r="G28" s="280"/>
      <c r="H28" s="135">
        <v>1698</v>
      </c>
      <c r="I28" s="120" t="e">
        <f>((#REF!+#REF!)/2)-#REF!</f>
        <v>#REF!</v>
      </c>
      <c r="J28" s="120" t="e">
        <f t="shared" si="1"/>
        <v>#REF!</v>
      </c>
      <c r="K28" s="120">
        <v>0.999</v>
      </c>
      <c r="L28" s="112" t="e">
        <f t="shared" si="2"/>
        <v>#REF!</v>
      </c>
      <c r="M28" s="186">
        <v>358</v>
      </c>
      <c r="N28" s="178">
        <v>149</v>
      </c>
      <c r="O28" s="178">
        <v>55</v>
      </c>
      <c r="P28" s="186">
        <v>176</v>
      </c>
      <c r="Q28" s="178">
        <v>99</v>
      </c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</row>
    <row r="29" spans="2:29" ht="15.75" customHeight="1">
      <c r="B29" s="263"/>
      <c r="C29" s="263"/>
      <c r="D29" s="248"/>
      <c r="E29" s="154">
        <v>1750</v>
      </c>
      <c r="F29" s="280">
        <v>662</v>
      </c>
      <c r="G29" s="280"/>
      <c r="H29" s="135">
        <v>2067</v>
      </c>
      <c r="I29" s="120" t="e">
        <f>((#REF!+#REF!)/2)-#REF!</f>
        <v>#REF!</v>
      </c>
      <c r="J29" s="120" t="e">
        <f t="shared" si="1"/>
        <v>#REF!</v>
      </c>
      <c r="K29" s="120">
        <v>0.999</v>
      </c>
      <c r="L29" s="112" t="e">
        <f t="shared" si="2"/>
        <v>#REF!</v>
      </c>
      <c r="M29" s="179">
        <v>385</v>
      </c>
      <c r="N29" s="180">
        <v>171</v>
      </c>
      <c r="O29" s="180">
        <v>66</v>
      </c>
      <c r="P29" s="179">
        <v>198</v>
      </c>
      <c r="Q29" s="180">
        <v>110</v>
      </c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</row>
    <row r="30" spans="2:29" ht="15.75" customHeight="1">
      <c r="B30" s="263"/>
      <c r="C30" s="263"/>
      <c r="D30" s="248"/>
      <c r="E30" s="153">
        <v>2000</v>
      </c>
      <c r="F30" s="280">
        <v>780</v>
      </c>
      <c r="G30" s="280"/>
      <c r="H30" s="135">
        <v>2437</v>
      </c>
      <c r="I30" s="120" t="e">
        <f>((#REF!+#REF!)/2)-#REF!</f>
        <v>#REF!</v>
      </c>
      <c r="J30" s="120" t="e">
        <f t="shared" si="1"/>
        <v>#REF!</v>
      </c>
      <c r="K30" s="120">
        <v>0.999</v>
      </c>
      <c r="L30" s="112" t="e">
        <f t="shared" si="2"/>
        <v>#REF!</v>
      </c>
      <c r="M30" s="186">
        <v>418</v>
      </c>
      <c r="N30" s="178">
        <v>193</v>
      </c>
      <c r="O30" s="178">
        <v>77</v>
      </c>
      <c r="P30" s="186">
        <v>220</v>
      </c>
      <c r="Q30" s="178">
        <v>132</v>
      </c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</row>
    <row r="31" spans="2:29" ht="15.75" customHeight="1">
      <c r="B31" s="263"/>
      <c r="C31" s="263"/>
      <c r="D31" s="248"/>
      <c r="E31" s="154">
        <v>2250</v>
      </c>
      <c r="F31" s="280">
        <v>899</v>
      </c>
      <c r="G31" s="280"/>
      <c r="H31" s="135">
        <v>2807</v>
      </c>
      <c r="I31" s="120" t="e">
        <f>((#REF!+#REF!)/2)-#REF!</f>
        <v>#REF!</v>
      </c>
      <c r="J31" s="120" t="e">
        <f t="shared" si="1"/>
        <v>#REF!</v>
      </c>
      <c r="K31" s="120">
        <v>0.999</v>
      </c>
      <c r="L31" s="112" t="e">
        <f t="shared" si="2"/>
        <v>#REF!</v>
      </c>
      <c r="M31" s="179">
        <v>484</v>
      </c>
      <c r="N31" s="180">
        <v>220</v>
      </c>
      <c r="O31" s="180">
        <v>88</v>
      </c>
      <c r="P31" s="179">
        <v>248</v>
      </c>
      <c r="Q31" s="180">
        <v>143</v>
      </c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</row>
    <row r="32" spans="2:29" ht="15.75" customHeight="1">
      <c r="B32" s="263"/>
      <c r="C32" s="263"/>
      <c r="D32" s="248"/>
      <c r="E32" s="153">
        <v>2500</v>
      </c>
      <c r="F32" s="280">
        <v>1017</v>
      </c>
      <c r="G32" s="280"/>
      <c r="H32" s="135">
        <v>3177</v>
      </c>
      <c r="I32" s="120" t="e">
        <f>((#REF!+#REF!)/2)-#REF!</f>
        <v>#REF!</v>
      </c>
      <c r="J32" s="120" t="e">
        <f t="shared" si="1"/>
        <v>#REF!</v>
      </c>
      <c r="K32" s="120">
        <v>0.999</v>
      </c>
      <c r="L32" s="112" t="e">
        <f t="shared" si="2"/>
        <v>#REF!</v>
      </c>
      <c r="M32" s="186">
        <v>561</v>
      </c>
      <c r="N32" s="178">
        <v>242</v>
      </c>
      <c r="O32" s="178">
        <v>99</v>
      </c>
      <c r="P32" s="186">
        <v>275</v>
      </c>
      <c r="Q32" s="178">
        <v>165</v>
      </c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</row>
    <row r="33" spans="2:28" ht="15.75" customHeight="1">
      <c r="B33" s="263"/>
      <c r="C33" s="263"/>
      <c r="D33" s="248"/>
      <c r="E33" s="154">
        <v>2750</v>
      </c>
      <c r="F33" s="280">
        <v>1136</v>
      </c>
      <c r="G33" s="280"/>
      <c r="H33" s="135">
        <v>3546</v>
      </c>
      <c r="I33" s="120" t="e">
        <f>((#REF!+#REF!)/2)-#REF!</f>
        <v>#REF!</v>
      </c>
      <c r="J33" s="120" t="e">
        <f t="shared" si="1"/>
        <v>#REF!</v>
      </c>
      <c r="K33" s="120">
        <v>0.999</v>
      </c>
      <c r="L33" s="112" t="e">
        <f t="shared" si="2"/>
        <v>#REF!</v>
      </c>
      <c r="M33" s="179">
        <v>600</v>
      </c>
      <c r="N33" s="180">
        <v>275</v>
      </c>
      <c r="O33" s="180">
        <v>110</v>
      </c>
      <c r="P33" s="179">
        <v>308</v>
      </c>
      <c r="Q33" s="180">
        <v>176</v>
      </c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</row>
    <row r="34" spans="2:28" ht="15.75" customHeight="1">
      <c r="B34" s="263"/>
      <c r="C34" s="263"/>
      <c r="D34" s="248"/>
      <c r="E34" s="146">
        <v>3000</v>
      </c>
      <c r="F34" s="393">
        <v>1254</v>
      </c>
      <c r="G34" s="393"/>
      <c r="H34" s="136">
        <v>3916</v>
      </c>
      <c r="I34" s="122" t="e">
        <f>((#REF!+#REF!)/2)-#REF!</f>
        <v>#REF!</v>
      </c>
      <c r="J34" s="122" t="e">
        <f t="shared" si="1"/>
        <v>#REF!</v>
      </c>
      <c r="K34" s="122">
        <v>0.999</v>
      </c>
      <c r="L34" s="123" t="e">
        <f t="shared" si="2"/>
        <v>#REF!</v>
      </c>
      <c r="M34" s="187">
        <v>650</v>
      </c>
      <c r="N34" s="178">
        <v>297</v>
      </c>
      <c r="O34" s="178">
        <v>121</v>
      </c>
      <c r="P34" s="187">
        <v>330</v>
      </c>
      <c r="Q34" s="185">
        <v>187</v>
      </c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</row>
    <row r="35" spans="2:28" ht="15.75" customHeight="1">
      <c r="B35" s="359" t="s">
        <v>0</v>
      </c>
      <c r="C35" s="402"/>
      <c r="D35" s="366" t="s">
        <v>23</v>
      </c>
      <c r="E35" s="366"/>
      <c r="F35" s="405" t="s">
        <v>36</v>
      </c>
      <c r="G35" s="406"/>
      <c r="H35" s="392" t="s">
        <v>1</v>
      </c>
      <c r="I35" s="392" t="s">
        <v>2</v>
      </c>
      <c r="J35" s="401" t="s">
        <v>3</v>
      </c>
      <c r="K35" s="401" t="s">
        <v>4</v>
      </c>
      <c r="L35" s="401" t="s">
        <v>5</v>
      </c>
      <c r="M35" s="366" t="s">
        <v>25</v>
      </c>
      <c r="N35" s="366"/>
      <c r="O35" s="366"/>
      <c r="P35" s="366"/>
      <c r="Q35" s="366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</row>
    <row r="36" spans="2:28" ht="15.75" customHeight="1">
      <c r="B36" s="361"/>
      <c r="C36" s="403"/>
      <c r="D36" s="366"/>
      <c r="E36" s="366"/>
      <c r="F36" s="407"/>
      <c r="G36" s="408"/>
      <c r="H36" s="392"/>
      <c r="I36" s="392"/>
      <c r="J36" s="401"/>
      <c r="K36" s="401"/>
      <c r="L36" s="401"/>
      <c r="M36" s="147" t="s">
        <v>6</v>
      </c>
      <c r="N36" s="375" t="s">
        <v>104</v>
      </c>
      <c r="O36" s="376"/>
      <c r="P36" s="389" t="s">
        <v>26</v>
      </c>
      <c r="Q36" s="389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</row>
    <row r="37" spans="2:28" ht="15.75" customHeight="1">
      <c r="B37" s="361"/>
      <c r="C37" s="403"/>
      <c r="D37" s="366" t="s">
        <v>7</v>
      </c>
      <c r="E37" s="366" t="s">
        <v>27</v>
      </c>
      <c r="F37" s="407"/>
      <c r="G37" s="408"/>
      <c r="H37" s="392"/>
      <c r="I37" s="392"/>
      <c r="J37" s="401"/>
      <c r="K37" s="401"/>
      <c r="L37" s="401"/>
      <c r="M37" s="239" t="s">
        <v>89</v>
      </c>
      <c r="N37" s="373" t="s">
        <v>150</v>
      </c>
      <c r="O37" s="373" t="s">
        <v>151</v>
      </c>
      <c r="P37" s="390" t="s">
        <v>152</v>
      </c>
      <c r="Q37" s="391" t="s">
        <v>151</v>
      </c>
    </row>
    <row r="38" spans="2:28" ht="15.75" customHeight="1">
      <c r="B38" s="385"/>
      <c r="C38" s="404"/>
      <c r="D38" s="366"/>
      <c r="E38" s="366"/>
      <c r="F38" s="409"/>
      <c r="G38" s="410"/>
      <c r="H38" s="148"/>
      <c r="I38" s="148"/>
      <c r="J38" s="150"/>
      <c r="K38" s="150"/>
      <c r="L38" s="150"/>
      <c r="M38" s="149" t="s">
        <v>63</v>
      </c>
      <c r="N38" s="374"/>
      <c r="O38" s="374"/>
      <c r="P38" s="390"/>
      <c r="Q38" s="391"/>
    </row>
    <row r="39" spans="2:28" ht="32.1" customHeight="1">
      <c r="B39" s="377" t="s">
        <v>88</v>
      </c>
      <c r="C39" s="378"/>
      <c r="D39" s="379" t="s">
        <v>46</v>
      </c>
      <c r="E39" s="397"/>
      <c r="F39" s="126" t="s">
        <v>31</v>
      </c>
      <c r="G39" s="126" t="s">
        <v>32</v>
      </c>
      <c r="H39" s="398"/>
      <c r="I39" s="399"/>
      <c r="J39" s="399"/>
      <c r="K39" s="399"/>
      <c r="L39" s="399"/>
      <c r="M39" s="134" t="s">
        <v>119</v>
      </c>
      <c r="N39" s="394" t="s">
        <v>29</v>
      </c>
      <c r="O39" s="395"/>
      <c r="P39" s="395"/>
      <c r="Q39" s="395"/>
    </row>
    <row r="40" spans="2:28" ht="15.75" customHeight="1">
      <c r="B40" s="267" t="s">
        <v>175</v>
      </c>
      <c r="C40" s="263"/>
      <c r="D40" s="247">
        <v>250</v>
      </c>
      <c r="E40" s="153">
        <v>1000</v>
      </c>
      <c r="F40" s="190">
        <v>537.55838323353305</v>
      </c>
      <c r="G40" s="191">
        <v>773.517964071856</v>
      </c>
      <c r="H40" s="135">
        <v>395</v>
      </c>
      <c r="I40" s="120" t="e">
        <f>((#REF!+#REF!)/2)-#REF!</f>
        <v>#REF!</v>
      </c>
      <c r="J40" s="120" t="e">
        <f t="shared" ref="J40:J48" si="3">I40/50</f>
        <v>#REF!</v>
      </c>
      <c r="K40" s="120">
        <v>1.0009999999999999</v>
      </c>
      <c r="L40" s="112" t="e">
        <f t="shared" ref="L40:L48" si="4">POWER(J40,K40)</f>
        <v>#REF!</v>
      </c>
      <c r="M40" s="186">
        <v>286</v>
      </c>
      <c r="N40" s="178">
        <v>83</v>
      </c>
      <c r="O40" s="178">
        <v>40</v>
      </c>
      <c r="P40" s="186">
        <v>95</v>
      </c>
      <c r="Q40" s="178">
        <v>66</v>
      </c>
      <c r="R40" s="30"/>
      <c r="S40"/>
    </row>
    <row r="41" spans="2:28" ht="15.75" customHeight="1">
      <c r="B41" s="263"/>
      <c r="C41" s="263"/>
      <c r="D41" s="248"/>
      <c r="E41" s="154">
        <v>1250</v>
      </c>
      <c r="F41" s="188">
        <v>745.32634730538905</v>
      </c>
      <c r="G41" s="192">
        <v>1072.4850299401201</v>
      </c>
      <c r="H41" s="135">
        <v>548</v>
      </c>
      <c r="I41" s="120" t="e">
        <f>((#REF!+#REF!)/2)-#REF!</f>
        <v>#REF!</v>
      </c>
      <c r="J41" s="120" t="e">
        <f t="shared" si="3"/>
        <v>#REF!</v>
      </c>
      <c r="K41" s="120">
        <v>1.0009999999999999</v>
      </c>
      <c r="L41" s="112" t="e">
        <f t="shared" si="4"/>
        <v>#REF!</v>
      </c>
      <c r="M41" s="179">
        <v>352</v>
      </c>
      <c r="N41" s="180">
        <v>105</v>
      </c>
      <c r="O41" s="180">
        <v>46</v>
      </c>
      <c r="P41" s="179">
        <v>125</v>
      </c>
      <c r="Q41" s="180">
        <v>83</v>
      </c>
      <c r="S41"/>
    </row>
    <row r="42" spans="2:28" ht="15.75" customHeight="1">
      <c r="B42" s="263"/>
      <c r="C42" s="263"/>
      <c r="D42" s="248"/>
      <c r="E42" s="153">
        <v>1500</v>
      </c>
      <c r="F42" s="188">
        <v>953.09431137724596</v>
      </c>
      <c r="G42" s="192">
        <v>1371.4520958083799</v>
      </c>
      <c r="H42" s="135">
        <v>700</v>
      </c>
      <c r="I42" s="120" t="e">
        <f>((#REF!+#REF!)/2)-#REF!</f>
        <v>#REF!</v>
      </c>
      <c r="J42" s="120" t="e">
        <f t="shared" si="3"/>
        <v>#REF!</v>
      </c>
      <c r="K42" s="120">
        <v>1.0009999999999999</v>
      </c>
      <c r="L42" s="112" t="e">
        <f t="shared" si="4"/>
        <v>#REF!</v>
      </c>
      <c r="M42" s="186">
        <v>440</v>
      </c>
      <c r="N42" s="178">
        <v>127</v>
      </c>
      <c r="O42" s="178">
        <v>53</v>
      </c>
      <c r="P42" s="186">
        <v>145</v>
      </c>
      <c r="Q42" s="178">
        <v>94</v>
      </c>
      <c r="S42"/>
    </row>
    <row r="43" spans="2:28" ht="15.75" customHeight="1">
      <c r="B43" s="263"/>
      <c r="C43" s="263"/>
      <c r="D43" s="248"/>
      <c r="E43" s="154">
        <v>1750</v>
      </c>
      <c r="F43" s="188">
        <v>1160.8622754491</v>
      </c>
      <c r="G43" s="192">
        <v>1670.41916167665</v>
      </c>
      <c r="H43" s="135">
        <v>853</v>
      </c>
      <c r="I43" s="120" t="e">
        <f>((#REF!+#REF!)/2)-#REF!</f>
        <v>#REF!</v>
      </c>
      <c r="J43" s="120" t="e">
        <f t="shared" si="3"/>
        <v>#REF!</v>
      </c>
      <c r="K43" s="120">
        <v>1.0009999999999999</v>
      </c>
      <c r="L43" s="112" t="e">
        <f t="shared" si="4"/>
        <v>#REF!</v>
      </c>
      <c r="M43" s="179">
        <v>468</v>
      </c>
      <c r="N43" s="180">
        <v>149</v>
      </c>
      <c r="O43" s="180">
        <v>66</v>
      </c>
      <c r="P43" s="179">
        <v>171</v>
      </c>
      <c r="Q43" s="180">
        <v>110</v>
      </c>
      <c r="S43"/>
    </row>
    <row r="44" spans="2:28" ht="15.75" customHeight="1">
      <c r="B44" s="263"/>
      <c r="C44" s="263"/>
      <c r="D44" s="248"/>
      <c r="E44" s="153">
        <v>2000</v>
      </c>
      <c r="F44" s="188">
        <v>1368.63023952096</v>
      </c>
      <c r="G44" s="192">
        <v>1969.3862275449101</v>
      </c>
      <c r="H44" s="135">
        <v>1005</v>
      </c>
      <c r="I44" s="120" t="e">
        <f>((#REF!+#REF!)/2)-#REF!</f>
        <v>#REF!</v>
      </c>
      <c r="J44" s="120" t="e">
        <f t="shared" si="3"/>
        <v>#REF!</v>
      </c>
      <c r="K44" s="120">
        <v>1.0009999999999999</v>
      </c>
      <c r="L44" s="112" t="e">
        <f t="shared" si="4"/>
        <v>#REF!</v>
      </c>
      <c r="M44" s="186">
        <v>512</v>
      </c>
      <c r="N44" s="178">
        <v>165</v>
      </c>
      <c r="O44" s="178">
        <v>73</v>
      </c>
      <c r="P44" s="186">
        <v>190</v>
      </c>
      <c r="Q44" s="178">
        <v>121</v>
      </c>
      <c r="S44"/>
    </row>
    <row r="45" spans="2:28" ht="15.75" customHeight="1">
      <c r="B45" s="263"/>
      <c r="C45" s="263"/>
      <c r="D45" s="248"/>
      <c r="E45" s="154">
        <v>2250</v>
      </c>
      <c r="F45" s="188">
        <v>1579.6961077844301</v>
      </c>
      <c r="G45" s="192">
        <v>2273.09880239521</v>
      </c>
      <c r="H45" s="135">
        <v>1157</v>
      </c>
      <c r="I45" s="120" t="e">
        <f>((#REF!+#REF!)/2)-#REF!</f>
        <v>#REF!</v>
      </c>
      <c r="J45" s="120" t="e">
        <f t="shared" si="3"/>
        <v>#REF!</v>
      </c>
      <c r="K45" s="120">
        <v>1.0009999999999999</v>
      </c>
      <c r="L45" s="112" t="e">
        <f t="shared" si="4"/>
        <v>#REF!</v>
      </c>
      <c r="M45" s="179">
        <v>583</v>
      </c>
      <c r="N45" s="180">
        <v>187</v>
      </c>
      <c r="O45" s="180">
        <v>86</v>
      </c>
      <c r="P45" s="179">
        <v>212</v>
      </c>
      <c r="Q45" s="180">
        <v>138</v>
      </c>
      <c r="S45"/>
    </row>
    <row r="46" spans="2:28" ht="15.75" customHeight="1">
      <c r="B46" s="263"/>
      <c r="C46" s="263"/>
      <c r="D46" s="248"/>
      <c r="E46" s="153">
        <v>2500</v>
      </c>
      <c r="F46" s="188">
        <v>1787.46407185629</v>
      </c>
      <c r="G46" s="192">
        <v>2572.0658682634698</v>
      </c>
      <c r="H46" s="135">
        <v>1310</v>
      </c>
      <c r="I46" s="120" t="e">
        <f>((#REF!+#REF!)/2)-#REF!</f>
        <v>#REF!</v>
      </c>
      <c r="J46" s="120" t="e">
        <f t="shared" si="3"/>
        <v>#REF!</v>
      </c>
      <c r="K46" s="120">
        <v>1.0009999999999999</v>
      </c>
      <c r="L46" s="112" t="e">
        <f t="shared" si="4"/>
        <v>#REF!</v>
      </c>
      <c r="M46" s="186">
        <v>655</v>
      </c>
      <c r="N46" s="178">
        <v>209</v>
      </c>
      <c r="O46" s="178">
        <v>92</v>
      </c>
      <c r="P46" s="186">
        <v>240</v>
      </c>
      <c r="Q46" s="178">
        <v>149</v>
      </c>
      <c r="S46"/>
    </row>
    <row r="47" spans="2:28" ht="15.75" customHeight="1">
      <c r="B47" s="263"/>
      <c r="C47" s="263"/>
      <c r="D47" s="248"/>
      <c r="E47" s="154">
        <v>2750</v>
      </c>
      <c r="F47" s="188">
        <v>1995.23203592814</v>
      </c>
      <c r="G47" s="192">
        <v>2871.0329341317401</v>
      </c>
      <c r="H47" s="135">
        <v>1462</v>
      </c>
      <c r="I47" s="120" t="e">
        <f>((#REF!+#REF!)/2)-#REF!</f>
        <v>#REF!</v>
      </c>
      <c r="J47" s="120" t="e">
        <f t="shared" si="3"/>
        <v>#REF!</v>
      </c>
      <c r="K47" s="120">
        <v>1.0009999999999999</v>
      </c>
      <c r="L47" s="112" t="e">
        <f t="shared" si="4"/>
        <v>#REF!</v>
      </c>
      <c r="M47" s="179">
        <v>700</v>
      </c>
      <c r="N47" s="180">
        <v>231</v>
      </c>
      <c r="O47" s="180">
        <v>106</v>
      </c>
      <c r="P47" s="179">
        <v>260</v>
      </c>
      <c r="Q47" s="180">
        <v>165</v>
      </c>
      <c r="S47"/>
    </row>
    <row r="48" spans="2:28" ht="15.75" customHeight="1">
      <c r="B48" s="400"/>
      <c r="C48" s="400"/>
      <c r="D48" s="248"/>
      <c r="E48" s="127">
        <v>3000</v>
      </c>
      <c r="F48" s="193">
        <v>2203</v>
      </c>
      <c r="G48" s="194">
        <v>3170</v>
      </c>
      <c r="H48" s="136">
        <v>1615</v>
      </c>
      <c r="I48" s="122" t="e">
        <f>((#REF!+#REF!)/2)-#REF!</f>
        <v>#REF!</v>
      </c>
      <c r="J48" s="122" t="e">
        <f t="shared" si="3"/>
        <v>#REF!</v>
      </c>
      <c r="K48" s="122">
        <v>1.0009999999999999</v>
      </c>
      <c r="L48" s="123" t="e">
        <f t="shared" si="4"/>
        <v>#REF!</v>
      </c>
      <c r="M48" s="187">
        <v>770</v>
      </c>
      <c r="N48" s="178">
        <v>240</v>
      </c>
      <c r="O48" s="178">
        <v>119</v>
      </c>
      <c r="P48" s="187">
        <v>280</v>
      </c>
      <c r="Q48" s="185">
        <v>176</v>
      </c>
      <c r="S48"/>
    </row>
    <row r="49" spans="1:252" ht="15.75" customHeight="1">
      <c r="B49" s="420" t="s">
        <v>0</v>
      </c>
      <c r="C49" s="420"/>
      <c r="D49" s="366" t="s">
        <v>23</v>
      </c>
      <c r="E49" s="366"/>
      <c r="F49" s="405" t="s">
        <v>36</v>
      </c>
      <c r="G49" s="406"/>
      <c r="H49" s="392" t="s">
        <v>1</v>
      </c>
      <c r="I49" s="392" t="s">
        <v>2</v>
      </c>
      <c r="J49" s="401" t="s">
        <v>3</v>
      </c>
      <c r="K49" s="401" t="s">
        <v>4</v>
      </c>
      <c r="L49" s="401" t="s">
        <v>5</v>
      </c>
      <c r="M49" s="366" t="s">
        <v>25</v>
      </c>
      <c r="N49" s="366"/>
      <c r="O49" s="366"/>
      <c r="P49" s="366"/>
      <c r="Q49" s="366"/>
      <c r="S49" s="35"/>
      <c r="T49" s="35"/>
    </row>
    <row r="50" spans="1:252" ht="15.75" customHeight="1">
      <c r="B50" s="420"/>
      <c r="C50" s="420"/>
      <c r="D50" s="366"/>
      <c r="E50" s="366"/>
      <c r="F50" s="407"/>
      <c r="G50" s="408"/>
      <c r="H50" s="392"/>
      <c r="I50" s="392"/>
      <c r="J50" s="401"/>
      <c r="K50" s="401"/>
      <c r="L50" s="401"/>
      <c r="M50" s="147" t="s">
        <v>6</v>
      </c>
      <c r="N50" s="375" t="s">
        <v>104</v>
      </c>
      <c r="O50" s="376"/>
      <c r="P50" s="370" t="s">
        <v>26</v>
      </c>
      <c r="Q50" s="370"/>
      <c r="S50" s="35"/>
      <c r="T50" s="35"/>
    </row>
    <row r="51" spans="1:252" ht="15.75" customHeight="1">
      <c r="B51" s="420"/>
      <c r="C51" s="420"/>
      <c r="D51" s="366" t="s">
        <v>7</v>
      </c>
      <c r="E51" s="366" t="s">
        <v>27</v>
      </c>
      <c r="F51" s="407"/>
      <c r="G51" s="408"/>
      <c r="H51" s="392"/>
      <c r="I51" s="392"/>
      <c r="J51" s="401"/>
      <c r="K51" s="401"/>
      <c r="L51" s="401"/>
      <c r="M51" s="239" t="s">
        <v>90</v>
      </c>
      <c r="N51" s="373" t="s">
        <v>150</v>
      </c>
      <c r="O51" s="373" t="s">
        <v>151</v>
      </c>
      <c r="P51" s="390" t="s">
        <v>152</v>
      </c>
      <c r="Q51" s="391" t="s">
        <v>151</v>
      </c>
      <c r="S51" s="35"/>
      <c r="T51" s="35"/>
    </row>
    <row r="52" spans="1:252" ht="15.75" customHeight="1">
      <c r="B52" s="420"/>
      <c r="C52" s="420"/>
      <c r="D52" s="366"/>
      <c r="E52" s="366"/>
      <c r="F52" s="409"/>
      <c r="G52" s="410"/>
      <c r="H52" s="148"/>
      <c r="I52" s="148"/>
      <c r="J52" s="150"/>
      <c r="K52" s="150"/>
      <c r="L52" s="150"/>
      <c r="M52" s="149" t="s">
        <v>63</v>
      </c>
      <c r="N52" s="374"/>
      <c r="O52" s="374"/>
      <c r="P52" s="390"/>
      <c r="Q52" s="391"/>
      <c r="S52" s="35"/>
      <c r="T52" s="35"/>
    </row>
    <row r="53" spans="1:252" ht="32.1" customHeight="1">
      <c r="B53" s="377" t="s">
        <v>91</v>
      </c>
      <c r="C53" s="378"/>
      <c r="D53" s="412" t="s">
        <v>62</v>
      </c>
      <c r="E53" s="412"/>
      <c r="F53" s="128" t="s">
        <v>31</v>
      </c>
      <c r="G53" s="128" t="s">
        <v>32</v>
      </c>
      <c r="H53" s="413"/>
      <c r="I53" s="413"/>
      <c r="J53" s="413"/>
      <c r="K53" s="413"/>
      <c r="L53" s="413"/>
      <c r="M53" s="151" t="s">
        <v>119</v>
      </c>
      <c r="N53" s="396" t="s">
        <v>29</v>
      </c>
      <c r="O53" s="395"/>
      <c r="P53" s="395"/>
      <c r="Q53" s="395"/>
      <c r="S53" s="35"/>
      <c r="T53" s="35"/>
    </row>
    <row r="54" spans="1:252" ht="15.75" customHeight="1">
      <c r="B54" s="414" t="s">
        <v>174</v>
      </c>
      <c r="C54" s="415"/>
      <c r="D54" s="417">
        <v>380</v>
      </c>
      <c r="E54" s="129">
        <v>1000</v>
      </c>
      <c r="F54" s="188">
        <v>816.17831325301199</v>
      </c>
      <c r="G54" s="188">
        <v>1025.1325301204799</v>
      </c>
      <c r="H54" s="130">
        <v>385</v>
      </c>
      <c r="I54" s="130">
        <v>121</v>
      </c>
      <c r="J54" s="130">
        <v>72</v>
      </c>
      <c r="K54" s="130" t="s">
        <v>8</v>
      </c>
      <c r="L54" s="131" t="e">
        <f t="shared" ref="L54:L62" si="5">POWER(J54,K54)</f>
        <v>#VALUE!</v>
      </c>
      <c r="M54" s="186">
        <v>385</v>
      </c>
      <c r="N54" s="178">
        <v>99</v>
      </c>
      <c r="O54" s="178">
        <v>45</v>
      </c>
      <c r="P54" s="186">
        <v>121</v>
      </c>
      <c r="Q54" s="178">
        <v>72</v>
      </c>
      <c r="S54" s="35"/>
      <c r="T54" s="35"/>
    </row>
    <row r="55" spans="1:252" ht="15.75" customHeight="1">
      <c r="B55" s="263"/>
      <c r="C55" s="416"/>
      <c r="D55" s="418"/>
      <c r="E55" s="132">
        <v>1250</v>
      </c>
      <c r="F55" s="188">
        <v>1131.63373493976</v>
      </c>
      <c r="G55" s="188">
        <v>1421.34939759036</v>
      </c>
      <c r="H55" s="155">
        <v>418</v>
      </c>
      <c r="I55" s="155">
        <v>143</v>
      </c>
      <c r="J55" s="155">
        <v>88</v>
      </c>
      <c r="K55" s="155" t="s">
        <v>8</v>
      </c>
      <c r="L55" s="112" t="e">
        <f t="shared" si="5"/>
        <v>#VALUE!</v>
      </c>
      <c r="M55" s="179">
        <v>418</v>
      </c>
      <c r="N55" s="180">
        <v>121</v>
      </c>
      <c r="O55" s="180">
        <v>50</v>
      </c>
      <c r="P55" s="179">
        <v>143</v>
      </c>
      <c r="Q55" s="180">
        <v>88</v>
      </c>
      <c r="S55" s="35"/>
      <c r="T55" s="35"/>
    </row>
    <row r="56" spans="1:252" ht="15.75" customHeight="1">
      <c r="B56" s="263"/>
      <c r="C56" s="416"/>
      <c r="D56" s="418"/>
      <c r="E56" s="129">
        <v>1500</v>
      </c>
      <c r="F56" s="188">
        <v>1447.08915662651</v>
      </c>
      <c r="G56" s="188">
        <v>1817.5662650602401</v>
      </c>
      <c r="H56" s="152">
        <v>484</v>
      </c>
      <c r="I56" s="152">
        <v>176</v>
      </c>
      <c r="J56" s="152">
        <v>99</v>
      </c>
      <c r="K56" s="152" t="s">
        <v>8</v>
      </c>
      <c r="L56" s="112" t="e">
        <f t="shared" si="5"/>
        <v>#VALUE!</v>
      </c>
      <c r="M56" s="186">
        <v>484</v>
      </c>
      <c r="N56" s="178">
        <v>149</v>
      </c>
      <c r="O56" s="178">
        <v>55</v>
      </c>
      <c r="P56" s="186">
        <v>176</v>
      </c>
      <c r="Q56" s="178">
        <v>99</v>
      </c>
      <c r="S56" s="35"/>
      <c r="T56" s="35"/>
    </row>
    <row r="57" spans="1:252" ht="15.75" customHeight="1">
      <c r="B57" s="263"/>
      <c r="C57" s="416"/>
      <c r="D57" s="418"/>
      <c r="E57" s="132">
        <v>1750</v>
      </c>
      <c r="F57" s="188">
        <v>1762.54457831325</v>
      </c>
      <c r="G57" s="188">
        <v>2213.7831325301199</v>
      </c>
      <c r="H57" s="155">
        <v>550</v>
      </c>
      <c r="I57" s="155">
        <v>198</v>
      </c>
      <c r="J57" s="155">
        <v>110</v>
      </c>
      <c r="K57" s="155" t="s">
        <v>8</v>
      </c>
      <c r="L57" s="112" t="e">
        <f t="shared" si="5"/>
        <v>#VALUE!</v>
      </c>
      <c r="M57" s="179">
        <v>550</v>
      </c>
      <c r="N57" s="180">
        <v>171</v>
      </c>
      <c r="O57" s="180">
        <v>66</v>
      </c>
      <c r="P57" s="179">
        <v>198</v>
      </c>
      <c r="Q57" s="180">
        <v>110</v>
      </c>
      <c r="S57" s="35"/>
      <c r="T57" s="35"/>
    </row>
    <row r="58" spans="1:252" ht="15.75" customHeight="1">
      <c r="B58" s="263"/>
      <c r="C58" s="416"/>
      <c r="D58" s="418"/>
      <c r="E58" s="129">
        <v>2000</v>
      </c>
      <c r="F58" s="188">
        <v>2078</v>
      </c>
      <c r="G58" s="188">
        <v>2610</v>
      </c>
      <c r="H58" s="152">
        <v>627</v>
      </c>
      <c r="I58" s="152">
        <v>220</v>
      </c>
      <c r="J58" s="152">
        <v>132</v>
      </c>
      <c r="K58" s="152" t="s">
        <v>8</v>
      </c>
      <c r="L58" s="112" t="e">
        <f t="shared" si="5"/>
        <v>#VALUE!</v>
      </c>
      <c r="M58" s="186">
        <v>627</v>
      </c>
      <c r="N58" s="178">
        <v>193</v>
      </c>
      <c r="O58" s="178">
        <v>77</v>
      </c>
      <c r="P58" s="186">
        <v>220</v>
      </c>
      <c r="Q58" s="178">
        <v>132</v>
      </c>
      <c r="S58" s="35"/>
      <c r="T58" s="35"/>
    </row>
    <row r="59" spans="1:252" ht="15.75" customHeight="1">
      <c r="B59" s="263"/>
      <c r="C59" s="416"/>
      <c r="D59" s="418"/>
      <c r="E59" s="132">
        <v>2250</v>
      </c>
      <c r="F59" s="188">
        <v>2398.4626506024101</v>
      </c>
      <c r="G59" s="188">
        <v>3012.5060240963899</v>
      </c>
      <c r="H59" s="155">
        <v>693</v>
      </c>
      <c r="I59" s="155">
        <v>248</v>
      </c>
      <c r="J59" s="155">
        <v>143</v>
      </c>
      <c r="K59" s="155" t="s">
        <v>8</v>
      </c>
      <c r="L59" s="112" t="e">
        <f t="shared" si="5"/>
        <v>#VALUE!</v>
      </c>
      <c r="M59" s="179">
        <v>693</v>
      </c>
      <c r="N59" s="180">
        <v>220</v>
      </c>
      <c r="O59" s="180">
        <v>88</v>
      </c>
      <c r="P59" s="179">
        <v>248</v>
      </c>
      <c r="Q59" s="180">
        <v>143</v>
      </c>
    </row>
    <row r="60" spans="1:252" ht="15.75" customHeight="1">
      <c r="B60" s="263"/>
      <c r="C60" s="416"/>
      <c r="D60" s="418"/>
      <c r="E60" s="129">
        <v>2500</v>
      </c>
      <c r="F60" s="188">
        <v>2713.9180722891601</v>
      </c>
      <c r="G60" s="188">
        <v>3408.7228915662599</v>
      </c>
      <c r="H60" s="152">
        <v>825</v>
      </c>
      <c r="I60" s="152">
        <v>275</v>
      </c>
      <c r="J60" s="152">
        <v>165</v>
      </c>
      <c r="K60" s="152" t="s">
        <v>8</v>
      </c>
      <c r="L60" s="112" t="e">
        <f t="shared" si="5"/>
        <v>#VALUE!</v>
      </c>
      <c r="M60" s="186">
        <v>780</v>
      </c>
      <c r="N60" s="178">
        <v>242</v>
      </c>
      <c r="O60" s="178">
        <v>99</v>
      </c>
      <c r="P60" s="186">
        <v>275</v>
      </c>
      <c r="Q60" s="178">
        <v>165</v>
      </c>
    </row>
    <row r="61" spans="1:252" ht="15.75" customHeight="1">
      <c r="B61" s="263"/>
      <c r="C61" s="416"/>
      <c r="D61" s="418"/>
      <c r="E61" s="132">
        <v>2750</v>
      </c>
      <c r="F61" s="188">
        <v>3029.3734939759001</v>
      </c>
      <c r="G61" s="188">
        <v>3804.93975903614</v>
      </c>
      <c r="H61" s="155">
        <v>891</v>
      </c>
      <c r="I61" s="155">
        <v>308</v>
      </c>
      <c r="J61" s="155">
        <v>176</v>
      </c>
      <c r="K61" s="155" t="s">
        <v>8</v>
      </c>
      <c r="L61" s="112" t="e">
        <f t="shared" si="5"/>
        <v>#VALUE!</v>
      </c>
      <c r="M61" s="179">
        <v>830</v>
      </c>
      <c r="N61" s="180">
        <v>275</v>
      </c>
      <c r="O61" s="180">
        <v>110</v>
      </c>
      <c r="P61" s="179">
        <v>308</v>
      </c>
      <c r="Q61" s="180">
        <v>176</v>
      </c>
    </row>
    <row r="62" spans="1:252" ht="15.75" customHeight="1">
      <c r="B62" s="263"/>
      <c r="C62" s="416"/>
      <c r="D62" s="419"/>
      <c r="E62" s="129">
        <v>3000</v>
      </c>
      <c r="F62" s="188">
        <v>3344.8289156626502</v>
      </c>
      <c r="G62" s="188">
        <v>4201.1566265060201</v>
      </c>
      <c r="H62" s="152">
        <v>990</v>
      </c>
      <c r="I62" s="152">
        <v>330</v>
      </c>
      <c r="J62" s="152">
        <v>187</v>
      </c>
      <c r="K62" s="152" t="s">
        <v>8</v>
      </c>
      <c r="L62" s="112" t="e">
        <f t="shared" si="5"/>
        <v>#VALUE!</v>
      </c>
      <c r="M62" s="186">
        <v>880</v>
      </c>
      <c r="N62" s="178">
        <v>297</v>
      </c>
      <c r="O62" s="178">
        <v>121</v>
      </c>
      <c r="P62" s="186">
        <v>330</v>
      </c>
      <c r="Q62" s="178">
        <v>187</v>
      </c>
    </row>
    <row r="63" spans="1:252" s="35" customFormat="1" ht="15.75" customHeight="1">
      <c r="A63" s="33"/>
      <c r="B63" s="50"/>
      <c r="C63" s="50"/>
      <c r="D63" s="50"/>
      <c r="E63" s="50"/>
      <c r="F63" s="411"/>
      <c r="G63" s="411"/>
      <c r="H63" s="105"/>
      <c r="I63" s="105"/>
      <c r="J63" s="105"/>
      <c r="K63" s="105"/>
      <c r="L63" s="105"/>
      <c r="M63" s="50"/>
      <c r="N63" s="50"/>
      <c r="O63" s="50"/>
      <c r="P63" s="50"/>
      <c r="Q63" s="50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</row>
    <row r="64" spans="1:252" s="35" customFormat="1" ht="15.75" customHeight="1">
      <c r="A64" s="33"/>
      <c r="B64" s="50"/>
      <c r="C64" s="50"/>
      <c r="D64" s="50"/>
      <c r="E64" s="50"/>
      <c r="F64" s="50"/>
      <c r="G64" s="50"/>
      <c r="H64" s="105"/>
      <c r="I64" s="105"/>
      <c r="J64" s="105"/>
      <c r="K64" s="105"/>
      <c r="L64" s="105"/>
      <c r="M64" s="50"/>
      <c r="N64" s="50"/>
      <c r="O64" s="50"/>
      <c r="P64" s="50"/>
      <c r="Q64" s="50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</row>
    <row r="65" spans="1:252" s="35" customFormat="1" ht="27.75" customHeight="1">
      <c r="A65" s="33"/>
      <c r="B65" s="50"/>
      <c r="C65" s="50"/>
      <c r="D65" s="96"/>
      <c r="E65" s="96"/>
      <c r="F65" s="96"/>
      <c r="G65" s="50"/>
      <c r="H65" s="133"/>
      <c r="I65" s="133"/>
      <c r="J65" s="133"/>
      <c r="K65" s="133"/>
      <c r="L65" s="133"/>
      <c r="M65" s="58"/>
      <c r="N65" s="58"/>
      <c r="O65" s="58"/>
      <c r="P65" s="58"/>
      <c r="Q65" s="58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</row>
    <row r="66" spans="1:252" s="35" customFormat="1" ht="15.75" customHeight="1">
      <c r="A66" s="33"/>
      <c r="B66" s="137" t="s">
        <v>120</v>
      </c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6"/>
      <c r="Q66" s="96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</row>
    <row r="67" spans="1:252" s="35" customFormat="1" ht="18" customHeight="1">
      <c r="A67" s="33"/>
      <c r="B67" s="57" t="s">
        <v>153</v>
      </c>
      <c r="C67" s="50"/>
      <c r="D67" s="50"/>
      <c r="E67" s="50"/>
      <c r="F67" s="50"/>
      <c r="G67" s="50"/>
      <c r="H67" s="105"/>
      <c r="I67" s="105"/>
      <c r="J67" s="105"/>
      <c r="K67" s="105"/>
      <c r="L67" s="105"/>
      <c r="M67" s="50"/>
      <c r="N67" s="50"/>
      <c r="O67" s="50"/>
      <c r="P67" s="50"/>
      <c r="Q67" s="50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</row>
    <row r="68" spans="1:252" s="35" customFormat="1" ht="24.75" customHeight="1">
      <c r="A68" s="33"/>
      <c r="B68" s="96"/>
      <c r="C68" s="50"/>
      <c r="D68" s="50"/>
      <c r="E68" s="50"/>
      <c r="F68" s="50"/>
      <c r="G68" s="50"/>
      <c r="H68" s="105"/>
      <c r="I68" s="105"/>
      <c r="J68" s="105"/>
      <c r="K68" s="105"/>
      <c r="L68" s="105"/>
      <c r="M68" s="50"/>
      <c r="N68" s="50"/>
      <c r="O68" s="50"/>
      <c r="P68" s="50"/>
      <c r="Q68" s="50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</row>
    <row r="69" spans="1:252" s="35" customFormat="1" ht="180" customHeight="1">
      <c r="A69" s="33"/>
      <c r="B69" s="33"/>
      <c r="C69" s="33"/>
      <c r="D69" s="33"/>
      <c r="E69" s="33"/>
      <c r="F69" s="33"/>
      <c r="G69" s="33"/>
      <c r="H69" s="34"/>
      <c r="I69" s="34"/>
      <c r="J69" s="34"/>
      <c r="K69" s="34"/>
      <c r="L69" s="34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</row>
    <row r="70" spans="1:252" s="35" customFormat="1" ht="180" customHeight="1">
      <c r="A70" s="33"/>
      <c r="B70" s="33"/>
      <c r="C70" s="33"/>
      <c r="D70" s="33"/>
      <c r="E70" s="33"/>
      <c r="F70" s="33"/>
      <c r="G70" s="33"/>
      <c r="H70" s="34"/>
      <c r="I70" s="34"/>
      <c r="J70" s="34"/>
      <c r="K70" s="34"/>
      <c r="L70" s="34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</row>
    <row r="71" spans="1:252" s="35" customFormat="1" ht="180" customHeight="1">
      <c r="A71" s="33"/>
      <c r="B71" s="33"/>
      <c r="C71" s="33"/>
      <c r="D71" s="33"/>
      <c r="E71" s="33"/>
      <c r="F71" s="33"/>
      <c r="G71" s="33"/>
      <c r="H71" s="34"/>
      <c r="I71" s="34"/>
      <c r="J71" s="34"/>
      <c r="K71" s="34"/>
      <c r="L71" s="34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</row>
    <row r="65540" ht="12.75" customHeight="1"/>
  </sheetData>
  <mergeCells count="118">
    <mergeCell ref="F49:G52"/>
    <mergeCell ref="F35:G38"/>
    <mergeCell ref="N50:O50"/>
    <mergeCell ref="N51:N52"/>
    <mergeCell ref="O51:O52"/>
    <mergeCell ref="N11:Q11"/>
    <mergeCell ref="F63:G63"/>
    <mergeCell ref="N9:N10"/>
    <mergeCell ref="B53:C53"/>
    <mergeCell ref="D53:E53"/>
    <mergeCell ref="H53:L53"/>
    <mergeCell ref="B54:C62"/>
    <mergeCell ref="D54:D62"/>
    <mergeCell ref="J49:J51"/>
    <mergeCell ref="K49:K51"/>
    <mergeCell ref="L49:L51"/>
    <mergeCell ref="M49:Q49"/>
    <mergeCell ref="P50:Q50"/>
    <mergeCell ref="D51:D52"/>
    <mergeCell ref="E51:E52"/>
    <mergeCell ref="P51:P52"/>
    <mergeCell ref="Q51:Q52"/>
    <mergeCell ref="B49:C52"/>
    <mergeCell ref="N25:Q25"/>
    <mergeCell ref="D49:E50"/>
    <mergeCell ref="N39:Q39"/>
    <mergeCell ref="N53:Q53"/>
    <mergeCell ref="N36:O36"/>
    <mergeCell ref="N37:N38"/>
    <mergeCell ref="H49:H51"/>
    <mergeCell ref="I49:I51"/>
    <mergeCell ref="B39:C39"/>
    <mergeCell ref="D39:E39"/>
    <mergeCell ref="H39:L39"/>
    <mergeCell ref="B40:C48"/>
    <mergeCell ref="D40:D48"/>
    <mergeCell ref="J35:J37"/>
    <mergeCell ref="K35:K37"/>
    <mergeCell ref="L35:L37"/>
    <mergeCell ref="M35:Q35"/>
    <mergeCell ref="P36:Q36"/>
    <mergeCell ref="D37:D38"/>
    <mergeCell ref="E37:E38"/>
    <mergeCell ref="P37:P38"/>
    <mergeCell ref="Q37:Q38"/>
    <mergeCell ref="O37:O38"/>
    <mergeCell ref="B35:C38"/>
    <mergeCell ref="D35:E36"/>
    <mergeCell ref="H35:H37"/>
    <mergeCell ref="I35:I37"/>
    <mergeCell ref="F29:G29"/>
    <mergeCell ref="F30:G30"/>
    <mergeCell ref="F31:G31"/>
    <mergeCell ref="F32:G32"/>
    <mergeCell ref="F33:G33"/>
    <mergeCell ref="F34:G34"/>
    <mergeCell ref="B25:C25"/>
    <mergeCell ref="D25:E25"/>
    <mergeCell ref="F25:G25"/>
    <mergeCell ref="H25:L25"/>
    <mergeCell ref="B26:C34"/>
    <mergeCell ref="D26:D34"/>
    <mergeCell ref="F26:G26"/>
    <mergeCell ref="F27:G27"/>
    <mergeCell ref="F28:G28"/>
    <mergeCell ref="K21:K24"/>
    <mergeCell ref="L21:L24"/>
    <mergeCell ref="M21:Q21"/>
    <mergeCell ref="P22:Q22"/>
    <mergeCell ref="D23:D24"/>
    <mergeCell ref="E23:E24"/>
    <mergeCell ref="P23:P24"/>
    <mergeCell ref="Q23:Q24"/>
    <mergeCell ref="N22:O22"/>
    <mergeCell ref="N23:N24"/>
    <mergeCell ref="O23:O24"/>
    <mergeCell ref="B21:C24"/>
    <mergeCell ref="D21:E22"/>
    <mergeCell ref="F21:G24"/>
    <mergeCell ref="H21:H24"/>
    <mergeCell ref="I21:I24"/>
    <mergeCell ref="J21:J24"/>
    <mergeCell ref="F15:G15"/>
    <mergeCell ref="F16:G16"/>
    <mergeCell ref="F17:G17"/>
    <mergeCell ref="F18:G18"/>
    <mergeCell ref="F19:G19"/>
    <mergeCell ref="F20:G20"/>
    <mergeCell ref="B11:C11"/>
    <mergeCell ref="D11:E11"/>
    <mergeCell ref="F11:G11"/>
    <mergeCell ref="H11:L11"/>
    <mergeCell ref="B12:C20"/>
    <mergeCell ref="D12:D20"/>
    <mergeCell ref="F12:G12"/>
    <mergeCell ref="F13:G13"/>
    <mergeCell ref="F14:G14"/>
    <mergeCell ref="H7:H10"/>
    <mergeCell ref="I7:I10"/>
    <mergeCell ref="J7:J10"/>
    <mergeCell ref="K7:K10"/>
    <mergeCell ref="L7:L10"/>
    <mergeCell ref="M7:Q7"/>
    <mergeCell ref="P8:Q8"/>
    <mergeCell ref="P9:P10"/>
    <mergeCell ref="Q9:Q10"/>
    <mergeCell ref="O9:O10"/>
    <mergeCell ref="N8:O8"/>
    <mergeCell ref="B3:E3"/>
    <mergeCell ref="F3:G4"/>
    <mergeCell ref="B4:E4"/>
    <mergeCell ref="B5:E5"/>
    <mergeCell ref="F5:G5"/>
    <mergeCell ref="B7:C10"/>
    <mergeCell ref="D7:E8"/>
    <mergeCell ref="F7:G10"/>
    <mergeCell ref="D9:D10"/>
    <mergeCell ref="E9:E10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50" fitToWidth="0" fitToHeight="0" pageOrder="overThenDown" orientation="portrait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IR65540"/>
  <sheetViews>
    <sheetView tabSelected="1" showWhiteSpace="0" view="pageLayout" zoomScale="75" zoomScaleNormal="75" zoomScalePageLayoutView="75" workbookViewId="0">
      <selection activeCell="B3" sqref="B3:E3"/>
    </sheetView>
  </sheetViews>
  <sheetFormatPr defaultColWidth="9.765625E-2" defaultRowHeight="180" customHeight="1"/>
  <cols>
    <col min="1" max="1" width="3.59765625" style="33" customWidth="1"/>
    <col min="2" max="2" width="23.59765625" style="31" customWidth="1"/>
    <col min="3" max="3" width="20.59765625" style="31" customWidth="1"/>
    <col min="4" max="5" width="9.59765625" style="31" customWidth="1"/>
    <col min="6" max="6" width="11.3984375" style="31" customWidth="1"/>
    <col min="7" max="7" width="12.3984375" style="31" customWidth="1"/>
    <col min="8" max="8" width="6.69921875" style="32" hidden="1" customWidth="1"/>
    <col min="9" max="9" width="4" style="32" hidden="1" customWidth="1"/>
    <col min="10" max="10" width="2.59765625" style="32" hidden="1" customWidth="1"/>
    <col min="11" max="11" width="8.09765625" style="32" hidden="1" customWidth="1"/>
    <col min="12" max="12" width="3.5" style="32" hidden="1" customWidth="1"/>
    <col min="13" max="13" width="15.59765625" style="31" customWidth="1"/>
    <col min="14" max="15" width="10.3984375" style="31" customWidth="1"/>
    <col min="16" max="16" width="11.59765625" style="31" customWidth="1"/>
    <col min="17" max="17" width="11" style="31" customWidth="1"/>
    <col min="18" max="29" width="10.59765625" style="33" customWidth="1"/>
    <col min="30" max="252" width="10.59765625" style="31" customWidth="1"/>
    <col min="253" max="1019" width="10.59765625" style="30" customWidth="1"/>
    <col min="1020" max="16384" width="9.765625E-2" style="30"/>
  </cols>
  <sheetData>
    <row r="1" spans="1:252" s="35" customFormat="1" ht="16.5" customHeight="1">
      <c r="A1" s="33"/>
      <c r="B1" s="50"/>
      <c r="C1" s="50"/>
      <c r="D1" s="50"/>
      <c r="E1" s="50"/>
      <c r="F1" s="50"/>
      <c r="G1" s="50"/>
      <c r="H1" s="105"/>
      <c r="I1" s="105"/>
      <c r="J1" s="105"/>
      <c r="K1" s="105"/>
      <c r="L1" s="105"/>
      <c r="M1" s="50"/>
      <c r="N1" s="50"/>
      <c r="O1" s="50"/>
      <c r="P1" s="50"/>
      <c r="Q1" s="81">
        <v>2019</v>
      </c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</row>
    <row r="2" spans="1:252" s="35" customFormat="1" ht="160.5" customHeight="1">
      <c r="A2" s="33"/>
      <c r="B2" s="50"/>
      <c r="C2" s="50"/>
      <c r="D2" s="50"/>
      <c r="E2" s="50"/>
      <c r="F2" s="50"/>
      <c r="G2" s="50"/>
      <c r="H2" s="105"/>
      <c r="I2" s="105"/>
      <c r="J2" s="105"/>
      <c r="K2" s="105"/>
      <c r="L2" s="105"/>
      <c r="M2" s="50"/>
      <c r="N2" s="50"/>
      <c r="O2" s="50"/>
      <c r="P2" s="50"/>
      <c r="Q2" s="50"/>
      <c r="R2" s="25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</row>
    <row r="3" spans="1:252" ht="15.75" customHeight="1">
      <c r="B3" s="347" t="s">
        <v>128</v>
      </c>
      <c r="C3" s="348"/>
      <c r="D3" s="348"/>
      <c r="E3" s="348"/>
      <c r="F3" s="298" t="s">
        <v>21</v>
      </c>
      <c r="G3" s="299"/>
      <c r="H3" s="106"/>
      <c r="I3" s="106"/>
      <c r="J3" s="106"/>
      <c r="K3" s="106"/>
      <c r="L3" s="106"/>
      <c r="M3" s="48" t="s">
        <v>55</v>
      </c>
      <c r="N3" s="48"/>
      <c r="O3" s="48"/>
      <c r="P3" s="83"/>
      <c r="Q3" s="83"/>
    </row>
    <row r="4" spans="1:252" ht="15.75" customHeight="1">
      <c r="B4" s="349" t="s">
        <v>44</v>
      </c>
      <c r="C4" s="350"/>
      <c r="D4" s="350"/>
      <c r="E4" s="350"/>
      <c r="F4" s="300"/>
      <c r="G4" s="301"/>
      <c r="H4" s="106"/>
      <c r="I4" s="106"/>
      <c r="J4" s="106"/>
      <c r="K4" s="106"/>
      <c r="L4" s="106"/>
      <c r="M4" s="48" t="s">
        <v>56</v>
      </c>
      <c r="N4" s="48"/>
      <c r="O4" s="48"/>
      <c r="P4" s="83"/>
      <c r="Q4" s="83"/>
    </row>
    <row r="5" spans="1:252" ht="15.75" customHeight="1">
      <c r="B5" s="351" t="s">
        <v>59</v>
      </c>
      <c r="C5" s="352"/>
      <c r="D5" s="352"/>
      <c r="E5" s="352"/>
      <c r="F5" s="302" t="s">
        <v>22</v>
      </c>
      <c r="G5" s="303"/>
      <c r="H5" s="106"/>
      <c r="I5" s="106"/>
      <c r="J5" s="106"/>
      <c r="K5" s="106"/>
      <c r="L5" s="106"/>
      <c r="M5" s="48" t="s">
        <v>57</v>
      </c>
      <c r="N5" s="48"/>
      <c r="O5" s="48"/>
      <c r="P5" s="83"/>
      <c r="Q5" s="83"/>
    </row>
    <row r="6" spans="1:252" s="35" customFormat="1" ht="15.75" customHeight="1">
      <c r="A6" s="33"/>
      <c r="B6" s="50"/>
      <c r="C6" s="50"/>
      <c r="D6" s="51"/>
      <c r="E6" s="51"/>
      <c r="F6" s="51"/>
      <c r="G6" s="50"/>
      <c r="H6" s="105"/>
      <c r="I6" s="105"/>
      <c r="J6" s="105"/>
      <c r="K6" s="105"/>
      <c r="L6" s="105"/>
      <c r="M6" s="50"/>
      <c r="N6" s="50"/>
      <c r="O6" s="50"/>
      <c r="P6" s="50"/>
      <c r="Q6" s="50"/>
      <c r="R6" s="33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</row>
    <row r="7" spans="1:252" ht="15.75" customHeight="1">
      <c r="B7" s="421" t="s">
        <v>0</v>
      </c>
      <c r="C7" s="422"/>
      <c r="D7" s="424" t="s">
        <v>23</v>
      </c>
      <c r="E7" s="425"/>
      <c r="F7" s="426" t="s">
        <v>36</v>
      </c>
      <c r="G7" s="427"/>
      <c r="H7" s="430" t="s">
        <v>1</v>
      </c>
      <c r="I7" s="430" t="s">
        <v>2</v>
      </c>
      <c r="J7" s="431" t="s">
        <v>3</v>
      </c>
      <c r="K7" s="431" t="s">
        <v>4</v>
      </c>
      <c r="L7" s="432" t="s">
        <v>5</v>
      </c>
      <c r="M7" s="366" t="s">
        <v>25</v>
      </c>
      <c r="N7" s="366"/>
      <c r="O7" s="366"/>
      <c r="P7" s="366"/>
      <c r="Q7" s="366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</row>
    <row r="8" spans="1:252" ht="15.75" customHeight="1">
      <c r="B8" s="423"/>
      <c r="C8" s="353"/>
      <c r="D8" s="357"/>
      <c r="E8" s="358"/>
      <c r="F8" s="361"/>
      <c r="G8" s="362"/>
      <c r="H8" s="367"/>
      <c r="I8" s="367"/>
      <c r="J8" s="368"/>
      <c r="K8" s="368"/>
      <c r="L8" s="369"/>
      <c r="M8" s="163" t="s">
        <v>6</v>
      </c>
      <c r="N8" s="375" t="s">
        <v>104</v>
      </c>
      <c r="O8" s="376"/>
      <c r="P8" s="389" t="s">
        <v>26</v>
      </c>
      <c r="Q8" s="389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</row>
    <row r="9" spans="1:252" ht="15.75" customHeight="1">
      <c r="B9" s="423"/>
      <c r="C9" s="354"/>
      <c r="D9" s="366" t="s">
        <v>7</v>
      </c>
      <c r="E9" s="366" t="s">
        <v>27</v>
      </c>
      <c r="F9" s="363"/>
      <c r="G9" s="362"/>
      <c r="H9" s="367"/>
      <c r="I9" s="367"/>
      <c r="J9" s="368"/>
      <c r="K9" s="368"/>
      <c r="L9" s="369"/>
      <c r="M9" s="241" t="s">
        <v>93</v>
      </c>
      <c r="N9" s="373" t="s">
        <v>150</v>
      </c>
      <c r="O9" s="373" t="s">
        <v>151</v>
      </c>
      <c r="P9" s="371" t="s">
        <v>152</v>
      </c>
      <c r="Q9" s="373" t="s">
        <v>151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</row>
    <row r="10" spans="1:252" ht="15.75" customHeight="1">
      <c r="B10" s="423"/>
      <c r="C10" s="354"/>
      <c r="D10" s="366"/>
      <c r="E10" s="366"/>
      <c r="F10" s="364"/>
      <c r="G10" s="365"/>
      <c r="H10" s="367"/>
      <c r="I10" s="367"/>
      <c r="J10" s="368"/>
      <c r="K10" s="368"/>
      <c r="L10" s="369"/>
      <c r="M10" s="240" t="s">
        <v>63</v>
      </c>
      <c r="N10" s="374"/>
      <c r="O10" s="374"/>
      <c r="P10" s="372"/>
      <c r="Q10" s="374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</row>
    <row r="11" spans="1:252" ht="33" customHeight="1">
      <c r="B11" s="428" t="s">
        <v>92</v>
      </c>
      <c r="C11" s="378"/>
      <c r="D11" s="379" t="s">
        <v>62</v>
      </c>
      <c r="E11" s="379"/>
      <c r="F11" s="380" t="s">
        <v>35</v>
      </c>
      <c r="G11" s="380"/>
      <c r="H11" s="381"/>
      <c r="I11" s="381"/>
      <c r="J11" s="381"/>
      <c r="K11" s="381"/>
      <c r="L11" s="382"/>
      <c r="M11" s="134" t="s">
        <v>79</v>
      </c>
      <c r="N11" s="394" t="s">
        <v>28</v>
      </c>
      <c r="O11" s="395"/>
      <c r="P11" s="395"/>
      <c r="Q11" s="429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E11" s="30"/>
      <c r="AF11" s="30"/>
      <c r="AG11" s="30"/>
      <c r="AH11" s="30"/>
      <c r="AI11" s="30"/>
      <c r="AJ11" s="30"/>
      <c r="AK11" s="30"/>
      <c r="AL11" s="30"/>
      <c r="AM11" s="30"/>
    </row>
    <row r="12" spans="1:252" ht="15.75" customHeight="1">
      <c r="B12" s="433" t="s">
        <v>100</v>
      </c>
      <c r="C12" s="263"/>
      <c r="D12" s="247">
        <v>230</v>
      </c>
      <c r="E12" s="168">
        <v>1000</v>
      </c>
      <c r="F12" s="280">
        <v>220</v>
      </c>
      <c r="G12" s="280"/>
      <c r="H12" s="167">
        <v>165</v>
      </c>
      <c r="I12" s="167">
        <v>88</v>
      </c>
      <c r="J12" s="167">
        <v>55</v>
      </c>
      <c r="K12" s="167">
        <v>187</v>
      </c>
      <c r="L12" s="112" t="e">
        <f t="shared" ref="L12:L20" si="0">POWER(J12,K12)</f>
        <v>#NUM!</v>
      </c>
      <c r="M12" s="186">
        <v>165</v>
      </c>
      <c r="N12" s="178">
        <v>72</v>
      </c>
      <c r="O12" s="178">
        <v>33</v>
      </c>
      <c r="P12" s="186">
        <v>88</v>
      </c>
      <c r="Q12" s="230">
        <v>55</v>
      </c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</row>
    <row r="13" spans="1:252" ht="15.75" customHeight="1">
      <c r="B13" s="434"/>
      <c r="C13" s="263"/>
      <c r="D13" s="248"/>
      <c r="E13" s="169">
        <v>1250</v>
      </c>
      <c r="F13" s="280">
        <v>304</v>
      </c>
      <c r="G13" s="280"/>
      <c r="H13" s="171">
        <v>187</v>
      </c>
      <c r="I13" s="171">
        <v>110</v>
      </c>
      <c r="J13" s="171">
        <v>66</v>
      </c>
      <c r="K13" s="171">
        <v>231</v>
      </c>
      <c r="L13" s="112" t="e">
        <f t="shared" si="0"/>
        <v>#NUM!</v>
      </c>
      <c r="M13" s="179">
        <v>187</v>
      </c>
      <c r="N13" s="180">
        <v>88</v>
      </c>
      <c r="O13" s="180">
        <v>40</v>
      </c>
      <c r="P13" s="179">
        <v>110</v>
      </c>
      <c r="Q13" s="231">
        <v>66</v>
      </c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</row>
    <row r="14" spans="1:252" ht="15.75" customHeight="1">
      <c r="B14" s="434"/>
      <c r="C14" s="263"/>
      <c r="D14" s="248"/>
      <c r="E14" s="168">
        <v>1500</v>
      </c>
      <c r="F14" s="280">
        <v>389</v>
      </c>
      <c r="G14" s="280"/>
      <c r="H14" s="167">
        <v>209</v>
      </c>
      <c r="I14" s="167">
        <v>132</v>
      </c>
      <c r="J14" s="167">
        <v>77</v>
      </c>
      <c r="K14" s="167">
        <v>275</v>
      </c>
      <c r="L14" s="112" t="e">
        <f t="shared" si="0"/>
        <v>#NUM!</v>
      </c>
      <c r="M14" s="186">
        <v>209</v>
      </c>
      <c r="N14" s="178">
        <v>110</v>
      </c>
      <c r="O14" s="178">
        <v>46</v>
      </c>
      <c r="P14" s="186">
        <v>132</v>
      </c>
      <c r="Q14" s="230">
        <v>77</v>
      </c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</row>
    <row r="15" spans="1:252" ht="15.75" customHeight="1">
      <c r="B15" s="434"/>
      <c r="C15" s="263"/>
      <c r="D15" s="248"/>
      <c r="E15" s="169">
        <v>1750</v>
      </c>
      <c r="F15" s="280">
        <v>474</v>
      </c>
      <c r="G15" s="280"/>
      <c r="H15" s="171">
        <v>231</v>
      </c>
      <c r="I15" s="171">
        <v>149</v>
      </c>
      <c r="J15" s="171">
        <v>88</v>
      </c>
      <c r="K15" s="171">
        <v>319</v>
      </c>
      <c r="L15" s="112" t="e">
        <f t="shared" si="0"/>
        <v>#NUM!</v>
      </c>
      <c r="M15" s="179">
        <v>231</v>
      </c>
      <c r="N15" s="180">
        <v>121</v>
      </c>
      <c r="O15" s="180">
        <v>53</v>
      </c>
      <c r="P15" s="179">
        <v>149</v>
      </c>
      <c r="Q15" s="231">
        <v>88</v>
      </c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</row>
    <row r="16" spans="1:252" ht="15.75" customHeight="1">
      <c r="B16" s="434"/>
      <c r="C16" s="263"/>
      <c r="D16" s="248"/>
      <c r="E16" s="168">
        <v>2000</v>
      </c>
      <c r="F16" s="280">
        <v>558</v>
      </c>
      <c r="G16" s="280"/>
      <c r="H16" s="167">
        <v>253</v>
      </c>
      <c r="I16" s="167">
        <v>171</v>
      </c>
      <c r="J16" s="167">
        <v>99</v>
      </c>
      <c r="K16" s="167">
        <v>363</v>
      </c>
      <c r="L16" s="112" t="e">
        <f t="shared" si="0"/>
        <v>#NUM!</v>
      </c>
      <c r="M16" s="186">
        <v>253</v>
      </c>
      <c r="N16" s="178">
        <v>138</v>
      </c>
      <c r="O16" s="178">
        <v>59</v>
      </c>
      <c r="P16" s="186">
        <v>171</v>
      </c>
      <c r="Q16" s="230">
        <v>100</v>
      </c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</row>
    <row r="17" spans="2:29" ht="15.75" customHeight="1">
      <c r="B17" s="434"/>
      <c r="C17" s="263"/>
      <c r="D17" s="248"/>
      <c r="E17" s="169">
        <v>2250</v>
      </c>
      <c r="F17" s="280">
        <v>643</v>
      </c>
      <c r="G17" s="280"/>
      <c r="H17" s="171">
        <v>286</v>
      </c>
      <c r="I17" s="171">
        <v>198</v>
      </c>
      <c r="J17" s="171">
        <v>116</v>
      </c>
      <c r="K17" s="171">
        <v>418</v>
      </c>
      <c r="L17" s="112" t="e">
        <f t="shared" si="0"/>
        <v>#NUM!</v>
      </c>
      <c r="M17" s="179">
        <v>286</v>
      </c>
      <c r="N17" s="180">
        <v>160</v>
      </c>
      <c r="O17" s="180">
        <v>66</v>
      </c>
      <c r="P17" s="179">
        <v>198</v>
      </c>
      <c r="Q17" s="231">
        <v>120</v>
      </c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</row>
    <row r="18" spans="2:29" ht="15.75" customHeight="1">
      <c r="B18" s="434"/>
      <c r="C18" s="263"/>
      <c r="D18" s="248"/>
      <c r="E18" s="168">
        <v>2500</v>
      </c>
      <c r="F18" s="280">
        <v>728</v>
      </c>
      <c r="G18" s="280"/>
      <c r="H18" s="167">
        <v>330</v>
      </c>
      <c r="I18" s="167">
        <v>220</v>
      </c>
      <c r="J18" s="167">
        <v>127</v>
      </c>
      <c r="K18" s="167">
        <v>462</v>
      </c>
      <c r="L18" s="112" t="e">
        <f t="shared" si="0"/>
        <v>#NUM!</v>
      </c>
      <c r="M18" s="186">
        <v>330</v>
      </c>
      <c r="N18" s="178">
        <v>182</v>
      </c>
      <c r="O18" s="178">
        <v>73</v>
      </c>
      <c r="P18" s="186">
        <v>220</v>
      </c>
      <c r="Q18" s="230">
        <v>130</v>
      </c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</row>
    <row r="19" spans="2:29" ht="15.75" customHeight="1">
      <c r="B19" s="434"/>
      <c r="C19" s="263"/>
      <c r="D19" s="248"/>
      <c r="E19" s="169">
        <v>2750</v>
      </c>
      <c r="F19" s="280">
        <v>812</v>
      </c>
      <c r="G19" s="280"/>
      <c r="H19" s="171">
        <v>374</v>
      </c>
      <c r="I19" s="171">
        <v>242</v>
      </c>
      <c r="J19" s="171">
        <v>138</v>
      </c>
      <c r="K19" s="171">
        <v>506</v>
      </c>
      <c r="L19" s="112" t="e">
        <f t="shared" si="0"/>
        <v>#NUM!</v>
      </c>
      <c r="M19" s="179">
        <v>374</v>
      </c>
      <c r="N19" s="180">
        <v>198</v>
      </c>
      <c r="O19" s="180">
        <v>79</v>
      </c>
      <c r="P19" s="179">
        <v>242</v>
      </c>
      <c r="Q19" s="231">
        <v>140</v>
      </c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</row>
    <row r="20" spans="2:29" ht="15.75" customHeight="1">
      <c r="B20" s="434"/>
      <c r="C20" s="263"/>
      <c r="D20" s="281"/>
      <c r="E20" s="168">
        <v>3000</v>
      </c>
      <c r="F20" s="280">
        <v>897</v>
      </c>
      <c r="G20" s="280"/>
      <c r="H20" s="167">
        <v>418</v>
      </c>
      <c r="I20" s="119">
        <v>264</v>
      </c>
      <c r="J20" s="119">
        <v>149</v>
      </c>
      <c r="K20" s="119">
        <v>550</v>
      </c>
      <c r="L20" s="112" t="e">
        <f t="shared" si="0"/>
        <v>#NUM!</v>
      </c>
      <c r="M20" s="186">
        <v>418</v>
      </c>
      <c r="N20" s="178">
        <v>220</v>
      </c>
      <c r="O20" s="178">
        <v>92</v>
      </c>
      <c r="P20" s="187">
        <v>264</v>
      </c>
      <c r="Q20" s="232">
        <v>155</v>
      </c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</row>
    <row r="21" spans="2:29" ht="15.75" customHeight="1">
      <c r="B21" s="423" t="s">
        <v>0</v>
      </c>
      <c r="C21" s="353"/>
      <c r="D21" s="355" t="s">
        <v>23</v>
      </c>
      <c r="E21" s="356"/>
      <c r="F21" s="359" t="s">
        <v>36</v>
      </c>
      <c r="G21" s="360"/>
      <c r="H21" s="386" t="s">
        <v>1</v>
      </c>
      <c r="I21" s="386" t="s">
        <v>2</v>
      </c>
      <c r="J21" s="387" t="s">
        <v>3</v>
      </c>
      <c r="K21" s="387" t="s">
        <v>4</v>
      </c>
      <c r="L21" s="388" t="s">
        <v>5</v>
      </c>
      <c r="M21" s="366" t="s">
        <v>25</v>
      </c>
      <c r="N21" s="366"/>
      <c r="O21" s="366"/>
      <c r="P21" s="366"/>
      <c r="Q21" s="366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</row>
    <row r="22" spans="2:29" ht="15.75" customHeight="1">
      <c r="B22" s="423"/>
      <c r="C22" s="353"/>
      <c r="D22" s="383"/>
      <c r="E22" s="384"/>
      <c r="F22" s="361"/>
      <c r="G22" s="362"/>
      <c r="H22" s="386"/>
      <c r="I22" s="386"/>
      <c r="J22" s="387"/>
      <c r="K22" s="387"/>
      <c r="L22" s="388"/>
      <c r="M22" s="163" t="s">
        <v>6</v>
      </c>
      <c r="N22" s="375" t="s">
        <v>104</v>
      </c>
      <c r="O22" s="376"/>
      <c r="P22" s="389" t="s">
        <v>26</v>
      </c>
      <c r="Q22" s="389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</row>
    <row r="23" spans="2:29" ht="15.75" customHeight="1">
      <c r="B23" s="423"/>
      <c r="C23" s="353"/>
      <c r="D23" s="355" t="s">
        <v>7</v>
      </c>
      <c r="E23" s="356" t="s">
        <v>27</v>
      </c>
      <c r="F23" s="361"/>
      <c r="G23" s="362"/>
      <c r="H23" s="386"/>
      <c r="I23" s="386"/>
      <c r="J23" s="387"/>
      <c r="K23" s="387"/>
      <c r="L23" s="388"/>
      <c r="M23" s="239" t="s">
        <v>95</v>
      </c>
      <c r="N23" s="373" t="s">
        <v>150</v>
      </c>
      <c r="O23" s="373" t="s">
        <v>151</v>
      </c>
      <c r="P23" s="390" t="s">
        <v>152</v>
      </c>
      <c r="Q23" s="391" t="s">
        <v>151</v>
      </c>
      <c r="R23" s="30"/>
      <c r="S23" s="30"/>
      <c r="T23" s="30"/>
      <c r="U23" s="30"/>
      <c r="V23" s="30"/>
      <c r="W23" s="30"/>
      <c r="X23" s="30"/>
      <c r="Y23" s="30"/>
      <c r="Z23" s="30"/>
      <c r="AA23" s="30"/>
    </row>
    <row r="24" spans="2:29" ht="15.75" customHeight="1">
      <c r="B24" s="423"/>
      <c r="C24" s="353"/>
      <c r="D24" s="383"/>
      <c r="E24" s="384"/>
      <c r="F24" s="385"/>
      <c r="G24" s="365"/>
      <c r="H24" s="386"/>
      <c r="I24" s="386"/>
      <c r="J24" s="387"/>
      <c r="K24" s="387"/>
      <c r="L24" s="388"/>
      <c r="M24" s="240" t="s">
        <v>63</v>
      </c>
      <c r="N24" s="374"/>
      <c r="O24" s="374"/>
      <c r="P24" s="390"/>
      <c r="Q24" s="391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</row>
    <row r="25" spans="2:29" ht="30.75" customHeight="1">
      <c r="B25" s="428" t="s">
        <v>94</v>
      </c>
      <c r="C25" s="378"/>
      <c r="D25" s="379" t="s">
        <v>62</v>
      </c>
      <c r="E25" s="379"/>
      <c r="F25" s="380" t="s">
        <v>35</v>
      </c>
      <c r="G25" s="380"/>
      <c r="H25" s="381"/>
      <c r="I25" s="381"/>
      <c r="J25" s="381"/>
      <c r="K25" s="381"/>
      <c r="L25" s="381"/>
      <c r="M25" s="134" t="s">
        <v>79</v>
      </c>
      <c r="N25" s="394" t="s">
        <v>28</v>
      </c>
      <c r="O25" s="395"/>
      <c r="P25" s="395"/>
      <c r="Q25" s="429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</row>
    <row r="26" spans="2:29" ht="15.75" customHeight="1">
      <c r="B26" s="438" t="s">
        <v>101</v>
      </c>
      <c r="C26" s="263"/>
      <c r="D26" s="247">
        <v>380</v>
      </c>
      <c r="E26" s="168">
        <v>1000</v>
      </c>
      <c r="F26" s="280">
        <v>329</v>
      </c>
      <c r="G26" s="280"/>
      <c r="H26" s="135">
        <v>958</v>
      </c>
      <c r="I26" s="120" t="e">
        <f>((#REF!+#REF!)/2)-#REF!</f>
        <v>#REF!</v>
      </c>
      <c r="J26" s="120" t="e">
        <f t="shared" ref="J26:J34" si="1">I26/50</f>
        <v>#REF!</v>
      </c>
      <c r="K26" s="120">
        <v>0.999</v>
      </c>
      <c r="L26" s="112" t="e">
        <f t="shared" ref="L26:L34" si="2">POWER(J26,K26)</f>
        <v>#REF!</v>
      </c>
      <c r="M26" s="186">
        <v>264</v>
      </c>
      <c r="N26" s="178">
        <v>99</v>
      </c>
      <c r="O26" s="178">
        <v>45</v>
      </c>
      <c r="P26" s="186">
        <v>121</v>
      </c>
      <c r="Q26" s="230">
        <v>72</v>
      </c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</row>
    <row r="27" spans="2:29" ht="15.75" customHeight="1">
      <c r="B27" s="434"/>
      <c r="C27" s="263"/>
      <c r="D27" s="248"/>
      <c r="E27" s="169">
        <v>1250</v>
      </c>
      <c r="F27" s="280">
        <v>456</v>
      </c>
      <c r="G27" s="280"/>
      <c r="H27" s="135">
        <v>1328</v>
      </c>
      <c r="I27" s="120" t="e">
        <f>((#REF!+#REF!)/2)-#REF!</f>
        <v>#REF!</v>
      </c>
      <c r="J27" s="120" t="e">
        <f t="shared" si="1"/>
        <v>#REF!</v>
      </c>
      <c r="K27" s="120">
        <v>0.999</v>
      </c>
      <c r="L27" s="112" t="e">
        <f t="shared" si="2"/>
        <v>#REF!</v>
      </c>
      <c r="M27" s="179">
        <v>314</v>
      </c>
      <c r="N27" s="180">
        <v>121</v>
      </c>
      <c r="O27" s="180">
        <v>50</v>
      </c>
      <c r="P27" s="179">
        <v>143</v>
      </c>
      <c r="Q27" s="231">
        <v>88</v>
      </c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</row>
    <row r="28" spans="2:29" ht="15.75" customHeight="1">
      <c r="B28" s="434"/>
      <c r="C28" s="263"/>
      <c r="D28" s="248"/>
      <c r="E28" s="168">
        <v>1500</v>
      </c>
      <c r="F28" s="280">
        <v>583</v>
      </c>
      <c r="G28" s="280"/>
      <c r="H28" s="135">
        <v>1698</v>
      </c>
      <c r="I28" s="120" t="e">
        <f>((#REF!+#REF!)/2)-#REF!</f>
        <v>#REF!</v>
      </c>
      <c r="J28" s="120" t="e">
        <f t="shared" si="1"/>
        <v>#REF!</v>
      </c>
      <c r="K28" s="120">
        <v>0.999</v>
      </c>
      <c r="L28" s="112" t="e">
        <f t="shared" si="2"/>
        <v>#REF!</v>
      </c>
      <c r="M28" s="186">
        <v>358</v>
      </c>
      <c r="N28" s="178">
        <v>149</v>
      </c>
      <c r="O28" s="178">
        <v>55</v>
      </c>
      <c r="P28" s="186">
        <v>176</v>
      </c>
      <c r="Q28" s="230">
        <v>99</v>
      </c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</row>
    <row r="29" spans="2:29" ht="15.75" customHeight="1">
      <c r="B29" s="434"/>
      <c r="C29" s="263"/>
      <c r="D29" s="248"/>
      <c r="E29" s="169">
        <v>1750</v>
      </c>
      <c r="F29" s="280">
        <v>710</v>
      </c>
      <c r="G29" s="280"/>
      <c r="H29" s="135">
        <v>2067</v>
      </c>
      <c r="I29" s="120" t="e">
        <f>((#REF!+#REF!)/2)-#REF!</f>
        <v>#REF!</v>
      </c>
      <c r="J29" s="120" t="e">
        <f t="shared" si="1"/>
        <v>#REF!</v>
      </c>
      <c r="K29" s="120">
        <v>0.999</v>
      </c>
      <c r="L29" s="112" t="e">
        <f t="shared" si="2"/>
        <v>#REF!</v>
      </c>
      <c r="M29" s="179">
        <v>385</v>
      </c>
      <c r="N29" s="180">
        <v>171</v>
      </c>
      <c r="O29" s="180">
        <v>66</v>
      </c>
      <c r="P29" s="179">
        <v>198</v>
      </c>
      <c r="Q29" s="231">
        <v>110</v>
      </c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</row>
    <row r="30" spans="2:29" ht="15.75" customHeight="1">
      <c r="B30" s="434"/>
      <c r="C30" s="263"/>
      <c r="D30" s="248"/>
      <c r="E30" s="168">
        <v>2000</v>
      </c>
      <c r="F30" s="280">
        <v>837</v>
      </c>
      <c r="G30" s="280"/>
      <c r="H30" s="135">
        <v>2437</v>
      </c>
      <c r="I30" s="120" t="e">
        <f>((#REF!+#REF!)/2)-#REF!</f>
        <v>#REF!</v>
      </c>
      <c r="J30" s="120" t="e">
        <f t="shared" si="1"/>
        <v>#REF!</v>
      </c>
      <c r="K30" s="120">
        <v>0.999</v>
      </c>
      <c r="L30" s="112" t="e">
        <f t="shared" si="2"/>
        <v>#REF!</v>
      </c>
      <c r="M30" s="186">
        <v>418</v>
      </c>
      <c r="N30" s="178">
        <v>193</v>
      </c>
      <c r="O30" s="178">
        <v>77</v>
      </c>
      <c r="P30" s="186">
        <v>220</v>
      </c>
      <c r="Q30" s="230">
        <v>132</v>
      </c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</row>
    <row r="31" spans="2:29" ht="15.75" customHeight="1">
      <c r="B31" s="434"/>
      <c r="C31" s="263"/>
      <c r="D31" s="248"/>
      <c r="E31" s="169">
        <v>2250</v>
      </c>
      <c r="F31" s="280">
        <v>964</v>
      </c>
      <c r="G31" s="280"/>
      <c r="H31" s="135">
        <v>2807</v>
      </c>
      <c r="I31" s="120" t="e">
        <f>((#REF!+#REF!)/2)-#REF!</f>
        <v>#REF!</v>
      </c>
      <c r="J31" s="120" t="e">
        <f t="shared" si="1"/>
        <v>#REF!</v>
      </c>
      <c r="K31" s="120">
        <v>0.999</v>
      </c>
      <c r="L31" s="112" t="e">
        <f t="shared" si="2"/>
        <v>#REF!</v>
      </c>
      <c r="M31" s="179">
        <v>484</v>
      </c>
      <c r="N31" s="180">
        <v>220</v>
      </c>
      <c r="O31" s="180">
        <v>88</v>
      </c>
      <c r="P31" s="179">
        <v>248</v>
      </c>
      <c r="Q31" s="231">
        <v>143</v>
      </c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</row>
    <row r="32" spans="2:29" ht="15.75" customHeight="1">
      <c r="B32" s="434"/>
      <c r="C32" s="263"/>
      <c r="D32" s="248"/>
      <c r="E32" s="168">
        <v>2500</v>
      </c>
      <c r="F32" s="280">
        <v>1092</v>
      </c>
      <c r="G32" s="280"/>
      <c r="H32" s="135">
        <v>3177</v>
      </c>
      <c r="I32" s="120" t="e">
        <f>((#REF!+#REF!)/2)-#REF!</f>
        <v>#REF!</v>
      </c>
      <c r="J32" s="120" t="e">
        <f t="shared" si="1"/>
        <v>#REF!</v>
      </c>
      <c r="K32" s="120">
        <v>0.999</v>
      </c>
      <c r="L32" s="112" t="e">
        <f t="shared" si="2"/>
        <v>#REF!</v>
      </c>
      <c r="M32" s="186">
        <v>561</v>
      </c>
      <c r="N32" s="178">
        <v>242</v>
      </c>
      <c r="O32" s="178">
        <v>99</v>
      </c>
      <c r="P32" s="186">
        <v>275</v>
      </c>
      <c r="Q32" s="230">
        <v>165</v>
      </c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</row>
    <row r="33" spans="2:28" ht="15.75" customHeight="1">
      <c r="B33" s="434"/>
      <c r="C33" s="263"/>
      <c r="D33" s="248"/>
      <c r="E33" s="169">
        <v>2750</v>
      </c>
      <c r="F33" s="280">
        <v>1218</v>
      </c>
      <c r="G33" s="280"/>
      <c r="H33" s="135">
        <v>3546</v>
      </c>
      <c r="I33" s="120" t="e">
        <f>((#REF!+#REF!)/2)-#REF!</f>
        <v>#REF!</v>
      </c>
      <c r="J33" s="120" t="e">
        <f t="shared" si="1"/>
        <v>#REF!</v>
      </c>
      <c r="K33" s="120">
        <v>0.999</v>
      </c>
      <c r="L33" s="112" t="e">
        <f t="shared" si="2"/>
        <v>#REF!</v>
      </c>
      <c r="M33" s="179">
        <v>600</v>
      </c>
      <c r="N33" s="180">
        <v>275</v>
      </c>
      <c r="O33" s="180">
        <v>110</v>
      </c>
      <c r="P33" s="179">
        <v>308</v>
      </c>
      <c r="Q33" s="231">
        <v>176</v>
      </c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</row>
    <row r="34" spans="2:28" ht="15.75" customHeight="1">
      <c r="B34" s="434"/>
      <c r="C34" s="263"/>
      <c r="D34" s="248"/>
      <c r="E34" s="159">
        <v>3000</v>
      </c>
      <c r="F34" s="280">
        <v>1346</v>
      </c>
      <c r="G34" s="280"/>
      <c r="H34" s="136">
        <v>3916</v>
      </c>
      <c r="I34" s="122" t="e">
        <f>((#REF!+#REF!)/2)-#REF!</f>
        <v>#REF!</v>
      </c>
      <c r="J34" s="122" t="e">
        <f t="shared" si="1"/>
        <v>#REF!</v>
      </c>
      <c r="K34" s="122">
        <v>0.999</v>
      </c>
      <c r="L34" s="123" t="e">
        <f t="shared" si="2"/>
        <v>#REF!</v>
      </c>
      <c r="M34" s="187">
        <v>650</v>
      </c>
      <c r="N34" s="178">
        <v>297</v>
      </c>
      <c r="O34" s="178">
        <v>121</v>
      </c>
      <c r="P34" s="187">
        <v>330</v>
      </c>
      <c r="Q34" s="232">
        <v>187</v>
      </c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</row>
    <row r="35" spans="2:28" ht="15.75" customHeight="1">
      <c r="B35" s="435" t="s">
        <v>0</v>
      </c>
      <c r="C35" s="402"/>
      <c r="D35" s="366" t="s">
        <v>23</v>
      </c>
      <c r="E35" s="366"/>
      <c r="F35" s="405" t="s">
        <v>36</v>
      </c>
      <c r="G35" s="406"/>
      <c r="H35" s="392" t="s">
        <v>1</v>
      </c>
      <c r="I35" s="392" t="s">
        <v>2</v>
      </c>
      <c r="J35" s="401" t="s">
        <v>3</v>
      </c>
      <c r="K35" s="401" t="s">
        <v>4</v>
      </c>
      <c r="L35" s="401" t="s">
        <v>5</v>
      </c>
      <c r="M35" s="366" t="s">
        <v>25</v>
      </c>
      <c r="N35" s="366"/>
      <c r="O35" s="366"/>
      <c r="P35" s="366"/>
      <c r="Q35" s="366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</row>
    <row r="36" spans="2:28" ht="15.75" customHeight="1">
      <c r="B36" s="436"/>
      <c r="C36" s="403"/>
      <c r="D36" s="366"/>
      <c r="E36" s="366"/>
      <c r="F36" s="407"/>
      <c r="G36" s="408"/>
      <c r="H36" s="392"/>
      <c r="I36" s="392"/>
      <c r="J36" s="401"/>
      <c r="K36" s="401"/>
      <c r="L36" s="401"/>
      <c r="M36" s="163" t="s">
        <v>6</v>
      </c>
      <c r="N36" s="375" t="s">
        <v>104</v>
      </c>
      <c r="O36" s="376"/>
      <c r="P36" s="389" t="s">
        <v>26</v>
      </c>
      <c r="Q36" s="389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</row>
    <row r="37" spans="2:28" ht="15.75" customHeight="1">
      <c r="B37" s="436"/>
      <c r="C37" s="403"/>
      <c r="D37" s="366" t="s">
        <v>7</v>
      </c>
      <c r="E37" s="366" t="s">
        <v>27</v>
      </c>
      <c r="F37" s="407"/>
      <c r="G37" s="408"/>
      <c r="H37" s="392"/>
      <c r="I37" s="392"/>
      <c r="J37" s="401"/>
      <c r="K37" s="401"/>
      <c r="L37" s="401"/>
      <c r="M37" s="239" t="s">
        <v>97</v>
      </c>
      <c r="N37" s="373" t="s">
        <v>150</v>
      </c>
      <c r="O37" s="373" t="s">
        <v>151</v>
      </c>
      <c r="P37" s="390" t="s">
        <v>152</v>
      </c>
      <c r="Q37" s="391" t="s">
        <v>151</v>
      </c>
    </row>
    <row r="38" spans="2:28" ht="15.75" customHeight="1">
      <c r="B38" s="437"/>
      <c r="C38" s="404"/>
      <c r="D38" s="366"/>
      <c r="E38" s="366"/>
      <c r="F38" s="409"/>
      <c r="G38" s="410"/>
      <c r="H38" s="165"/>
      <c r="I38" s="165"/>
      <c r="J38" s="162"/>
      <c r="K38" s="162"/>
      <c r="L38" s="162"/>
      <c r="M38" s="164" t="s">
        <v>63</v>
      </c>
      <c r="N38" s="374"/>
      <c r="O38" s="374"/>
      <c r="P38" s="390"/>
      <c r="Q38" s="391"/>
    </row>
    <row r="39" spans="2:28" ht="32.1" customHeight="1">
      <c r="B39" s="428" t="s">
        <v>96</v>
      </c>
      <c r="C39" s="378"/>
      <c r="D39" s="379" t="s">
        <v>46</v>
      </c>
      <c r="E39" s="397"/>
      <c r="F39" s="126" t="s">
        <v>31</v>
      </c>
      <c r="G39" s="126" t="s">
        <v>32</v>
      </c>
      <c r="H39" s="398"/>
      <c r="I39" s="399"/>
      <c r="J39" s="399"/>
      <c r="K39" s="399"/>
      <c r="L39" s="399"/>
      <c r="M39" s="134" t="s">
        <v>79</v>
      </c>
      <c r="N39" s="394" t="s">
        <v>29</v>
      </c>
      <c r="O39" s="395"/>
      <c r="P39" s="395"/>
      <c r="Q39" s="429"/>
    </row>
    <row r="40" spans="2:28" ht="15.75" customHeight="1">
      <c r="B40" s="438" t="s">
        <v>102</v>
      </c>
      <c r="C40" s="263"/>
      <c r="D40" s="247">
        <v>280</v>
      </c>
      <c r="E40" s="168">
        <v>1000</v>
      </c>
      <c r="F40" s="188">
        <v>787</v>
      </c>
      <c r="G40" s="196">
        <v>1013</v>
      </c>
      <c r="H40" s="135">
        <v>395</v>
      </c>
      <c r="I40" s="120" t="e">
        <f>((#REF!+#REF!)/2)-#REF!</f>
        <v>#REF!</v>
      </c>
      <c r="J40" s="120" t="e">
        <f t="shared" ref="J40:J48" si="3">I40/50</f>
        <v>#REF!</v>
      </c>
      <c r="K40" s="120">
        <v>1.0009999999999999</v>
      </c>
      <c r="L40" s="112" t="e">
        <f t="shared" ref="L40:L48" si="4">POWER(J40,K40)</f>
        <v>#REF!</v>
      </c>
      <c r="M40" s="186">
        <v>286</v>
      </c>
      <c r="N40" s="178">
        <v>83</v>
      </c>
      <c r="O40" s="178">
        <v>40</v>
      </c>
      <c r="P40" s="186">
        <v>100</v>
      </c>
      <c r="Q40" s="230">
        <v>66</v>
      </c>
      <c r="R40" s="30"/>
    </row>
    <row r="41" spans="2:28" ht="15.75" customHeight="1">
      <c r="B41" s="434"/>
      <c r="C41" s="263"/>
      <c r="D41" s="248"/>
      <c r="E41" s="169">
        <v>1250</v>
      </c>
      <c r="F41" s="188">
        <v>1091</v>
      </c>
      <c r="G41" s="188">
        <v>1404</v>
      </c>
      <c r="H41" s="135">
        <v>548</v>
      </c>
      <c r="I41" s="120" t="e">
        <f>((#REF!+#REF!)/2)-#REF!</f>
        <v>#REF!</v>
      </c>
      <c r="J41" s="120" t="e">
        <f t="shared" si="3"/>
        <v>#REF!</v>
      </c>
      <c r="K41" s="120">
        <v>1.0009999999999999</v>
      </c>
      <c r="L41" s="112" t="e">
        <f t="shared" si="4"/>
        <v>#REF!</v>
      </c>
      <c r="M41" s="179">
        <v>352</v>
      </c>
      <c r="N41" s="180">
        <v>105</v>
      </c>
      <c r="O41" s="180">
        <v>46</v>
      </c>
      <c r="P41" s="179">
        <v>127</v>
      </c>
      <c r="Q41" s="231">
        <v>83</v>
      </c>
    </row>
    <row r="42" spans="2:28" ht="15.75" customHeight="1">
      <c r="B42" s="434"/>
      <c r="C42" s="263"/>
      <c r="D42" s="248"/>
      <c r="E42" s="168">
        <v>1500</v>
      </c>
      <c r="F42" s="188">
        <v>1395</v>
      </c>
      <c r="G42" s="188">
        <v>1796</v>
      </c>
      <c r="H42" s="135">
        <v>700</v>
      </c>
      <c r="I42" s="120" t="e">
        <f>((#REF!+#REF!)/2)-#REF!</f>
        <v>#REF!</v>
      </c>
      <c r="J42" s="120" t="e">
        <f t="shared" si="3"/>
        <v>#REF!</v>
      </c>
      <c r="K42" s="120">
        <v>1.0009999999999999</v>
      </c>
      <c r="L42" s="112" t="e">
        <f t="shared" si="4"/>
        <v>#REF!</v>
      </c>
      <c r="M42" s="186">
        <v>440</v>
      </c>
      <c r="N42" s="178">
        <v>127</v>
      </c>
      <c r="O42" s="178">
        <v>53</v>
      </c>
      <c r="P42" s="186">
        <v>149</v>
      </c>
      <c r="Q42" s="230">
        <v>94</v>
      </c>
    </row>
    <row r="43" spans="2:28" ht="15.75" customHeight="1">
      <c r="B43" s="434"/>
      <c r="C43" s="263"/>
      <c r="D43" s="248"/>
      <c r="E43" s="169">
        <v>1750</v>
      </c>
      <c r="F43" s="188">
        <v>1699</v>
      </c>
      <c r="G43" s="188">
        <v>2187</v>
      </c>
      <c r="H43" s="135">
        <v>853</v>
      </c>
      <c r="I43" s="120" t="e">
        <f>((#REF!+#REF!)/2)-#REF!</f>
        <v>#REF!</v>
      </c>
      <c r="J43" s="120" t="e">
        <f t="shared" si="3"/>
        <v>#REF!</v>
      </c>
      <c r="K43" s="120">
        <v>1.0009999999999999</v>
      </c>
      <c r="L43" s="112" t="e">
        <f t="shared" si="4"/>
        <v>#REF!</v>
      </c>
      <c r="M43" s="179">
        <v>468</v>
      </c>
      <c r="N43" s="180">
        <v>149</v>
      </c>
      <c r="O43" s="180">
        <v>66</v>
      </c>
      <c r="P43" s="179">
        <v>171</v>
      </c>
      <c r="Q43" s="231">
        <v>110</v>
      </c>
    </row>
    <row r="44" spans="2:28" ht="15.75" customHeight="1">
      <c r="B44" s="434"/>
      <c r="C44" s="263"/>
      <c r="D44" s="248"/>
      <c r="E44" s="168">
        <v>2000</v>
      </c>
      <c r="F44" s="188">
        <v>2003</v>
      </c>
      <c r="G44" s="188">
        <v>2579</v>
      </c>
      <c r="H44" s="135">
        <v>1005</v>
      </c>
      <c r="I44" s="120" t="e">
        <f>((#REF!+#REF!)/2)-#REF!</f>
        <v>#REF!</v>
      </c>
      <c r="J44" s="120" t="e">
        <f t="shared" si="3"/>
        <v>#REF!</v>
      </c>
      <c r="K44" s="120">
        <v>1.0009999999999999</v>
      </c>
      <c r="L44" s="112" t="e">
        <f t="shared" si="4"/>
        <v>#REF!</v>
      </c>
      <c r="M44" s="186">
        <v>512</v>
      </c>
      <c r="N44" s="178">
        <v>165</v>
      </c>
      <c r="O44" s="178">
        <v>73</v>
      </c>
      <c r="P44" s="186">
        <v>193</v>
      </c>
      <c r="Q44" s="230">
        <v>121</v>
      </c>
      <c r="S44" s="30"/>
    </row>
    <row r="45" spans="2:28" ht="15.75" customHeight="1">
      <c r="B45" s="434"/>
      <c r="C45" s="263"/>
      <c r="D45" s="248"/>
      <c r="E45" s="169">
        <v>2250</v>
      </c>
      <c r="F45" s="188">
        <v>2312</v>
      </c>
      <c r="G45" s="188">
        <v>2977</v>
      </c>
      <c r="H45" s="135">
        <v>1157</v>
      </c>
      <c r="I45" s="120" t="e">
        <f>((#REF!+#REF!)/2)-#REF!</f>
        <v>#REF!</v>
      </c>
      <c r="J45" s="120" t="e">
        <f t="shared" si="3"/>
        <v>#REF!</v>
      </c>
      <c r="K45" s="120">
        <v>1.0009999999999999</v>
      </c>
      <c r="L45" s="112" t="e">
        <f t="shared" si="4"/>
        <v>#REF!</v>
      </c>
      <c r="M45" s="179">
        <v>583</v>
      </c>
      <c r="N45" s="180">
        <v>187</v>
      </c>
      <c r="O45" s="180">
        <v>86</v>
      </c>
      <c r="P45" s="179">
        <v>215</v>
      </c>
      <c r="Q45" s="231">
        <v>138</v>
      </c>
    </row>
    <row r="46" spans="2:28" ht="15.75" customHeight="1">
      <c r="B46" s="434"/>
      <c r="C46" s="263"/>
      <c r="D46" s="248"/>
      <c r="E46" s="168">
        <v>2500</v>
      </c>
      <c r="F46" s="188">
        <v>2616</v>
      </c>
      <c r="G46" s="188">
        <v>3368</v>
      </c>
      <c r="H46" s="135">
        <v>1310</v>
      </c>
      <c r="I46" s="120" t="e">
        <f>((#REF!+#REF!)/2)-#REF!</f>
        <v>#REF!</v>
      </c>
      <c r="J46" s="120" t="e">
        <f t="shared" si="3"/>
        <v>#REF!</v>
      </c>
      <c r="K46" s="120">
        <v>1.0009999999999999</v>
      </c>
      <c r="L46" s="112" t="e">
        <f t="shared" si="4"/>
        <v>#REF!</v>
      </c>
      <c r="M46" s="186">
        <v>655</v>
      </c>
      <c r="N46" s="178">
        <v>209</v>
      </c>
      <c r="O46" s="178">
        <v>92</v>
      </c>
      <c r="P46" s="186">
        <v>242</v>
      </c>
      <c r="Q46" s="230">
        <v>149</v>
      </c>
    </row>
    <row r="47" spans="2:28" ht="15.75" customHeight="1">
      <c r="B47" s="434"/>
      <c r="C47" s="263"/>
      <c r="D47" s="248"/>
      <c r="E47" s="169">
        <v>2750</v>
      </c>
      <c r="F47" s="188">
        <v>2920</v>
      </c>
      <c r="G47" s="188">
        <v>3760</v>
      </c>
      <c r="H47" s="135">
        <v>1462</v>
      </c>
      <c r="I47" s="120" t="e">
        <f>((#REF!+#REF!)/2)-#REF!</f>
        <v>#REF!</v>
      </c>
      <c r="J47" s="120" t="e">
        <f t="shared" si="3"/>
        <v>#REF!</v>
      </c>
      <c r="K47" s="120">
        <v>1.0009999999999999</v>
      </c>
      <c r="L47" s="112" t="e">
        <f t="shared" si="4"/>
        <v>#REF!</v>
      </c>
      <c r="M47" s="179">
        <v>726</v>
      </c>
      <c r="N47" s="180">
        <v>231</v>
      </c>
      <c r="O47" s="180">
        <v>106</v>
      </c>
      <c r="P47" s="179">
        <v>264</v>
      </c>
      <c r="Q47" s="231">
        <v>165</v>
      </c>
    </row>
    <row r="48" spans="2:28" ht="15.75" customHeight="1">
      <c r="B48" s="439"/>
      <c r="C48" s="400"/>
      <c r="D48" s="248"/>
      <c r="E48" s="127">
        <v>3000</v>
      </c>
      <c r="F48" s="188">
        <v>3224</v>
      </c>
      <c r="G48" s="197">
        <v>4151</v>
      </c>
      <c r="H48" s="136">
        <v>1615</v>
      </c>
      <c r="I48" s="122" t="e">
        <f>((#REF!+#REF!)/2)-#REF!</f>
        <v>#REF!</v>
      </c>
      <c r="J48" s="122" t="e">
        <f t="shared" si="3"/>
        <v>#REF!</v>
      </c>
      <c r="K48" s="122">
        <v>1.0009999999999999</v>
      </c>
      <c r="L48" s="123" t="e">
        <f t="shared" si="4"/>
        <v>#REF!</v>
      </c>
      <c r="M48" s="187">
        <v>830</v>
      </c>
      <c r="N48" s="178">
        <v>253</v>
      </c>
      <c r="O48" s="178">
        <v>119</v>
      </c>
      <c r="P48" s="187">
        <v>286</v>
      </c>
      <c r="Q48" s="232">
        <v>176</v>
      </c>
    </row>
    <row r="49" spans="1:252" ht="15.75" customHeight="1">
      <c r="B49" s="420" t="s">
        <v>0</v>
      </c>
      <c r="C49" s="420"/>
      <c r="D49" s="366" t="s">
        <v>23</v>
      </c>
      <c r="E49" s="366"/>
      <c r="F49" s="405" t="s">
        <v>36</v>
      </c>
      <c r="G49" s="406"/>
      <c r="H49" s="392" t="s">
        <v>1</v>
      </c>
      <c r="I49" s="392" t="s">
        <v>2</v>
      </c>
      <c r="J49" s="401" t="s">
        <v>3</v>
      </c>
      <c r="K49" s="401" t="s">
        <v>4</v>
      </c>
      <c r="L49" s="401" t="s">
        <v>5</v>
      </c>
      <c r="M49" s="366" t="s">
        <v>25</v>
      </c>
      <c r="N49" s="366"/>
      <c r="O49" s="366"/>
      <c r="P49" s="366"/>
      <c r="Q49" s="366"/>
      <c r="S49" s="35"/>
      <c r="T49" s="35"/>
    </row>
    <row r="50" spans="1:252" ht="15.75" customHeight="1">
      <c r="B50" s="420"/>
      <c r="C50" s="420"/>
      <c r="D50" s="366"/>
      <c r="E50" s="366"/>
      <c r="F50" s="407"/>
      <c r="G50" s="408"/>
      <c r="H50" s="392"/>
      <c r="I50" s="392"/>
      <c r="J50" s="401"/>
      <c r="K50" s="401"/>
      <c r="L50" s="401"/>
      <c r="M50" s="163" t="s">
        <v>6</v>
      </c>
      <c r="N50" s="375" t="s">
        <v>104</v>
      </c>
      <c r="O50" s="376"/>
      <c r="P50" s="389" t="s">
        <v>26</v>
      </c>
      <c r="Q50" s="389"/>
      <c r="S50" s="35"/>
      <c r="T50" s="35"/>
    </row>
    <row r="51" spans="1:252" ht="15.75" customHeight="1">
      <c r="B51" s="420"/>
      <c r="C51" s="420"/>
      <c r="D51" s="366" t="s">
        <v>7</v>
      </c>
      <c r="E51" s="366" t="s">
        <v>27</v>
      </c>
      <c r="F51" s="407"/>
      <c r="G51" s="408"/>
      <c r="H51" s="392"/>
      <c r="I51" s="392"/>
      <c r="J51" s="401"/>
      <c r="K51" s="401"/>
      <c r="L51" s="401"/>
      <c r="M51" s="239" t="s">
        <v>99</v>
      </c>
      <c r="N51" s="373" t="s">
        <v>150</v>
      </c>
      <c r="O51" s="373" t="s">
        <v>151</v>
      </c>
      <c r="P51" s="390" t="s">
        <v>152</v>
      </c>
      <c r="Q51" s="391" t="s">
        <v>151</v>
      </c>
      <c r="S51" s="35"/>
      <c r="T51" s="35"/>
    </row>
    <row r="52" spans="1:252" ht="15.75" customHeight="1">
      <c r="B52" s="420"/>
      <c r="C52" s="420"/>
      <c r="D52" s="366"/>
      <c r="E52" s="366"/>
      <c r="F52" s="409"/>
      <c r="G52" s="410"/>
      <c r="H52" s="165"/>
      <c r="I52" s="165"/>
      <c r="J52" s="162"/>
      <c r="K52" s="162"/>
      <c r="L52" s="162"/>
      <c r="M52" s="164" t="s">
        <v>63</v>
      </c>
      <c r="N52" s="374"/>
      <c r="O52" s="374"/>
      <c r="P52" s="390"/>
      <c r="Q52" s="391"/>
      <c r="S52" s="35"/>
      <c r="T52" s="35"/>
    </row>
    <row r="53" spans="1:252" ht="32.1" customHeight="1">
      <c r="B53" s="428" t="s">
        <v>98</v>
      </c>
      <c r="C53" s="378"/>
      <c r="D53" s="412" t="s">
        <v>62</v>
      </c>
      <c r="E53" s="412"/>
      <c r="F53" s="128" t="s">
        <v>31</v>
      </c>
      <c r="G53" s="128" t="s">
        <v>32</v>
      </c>
      <c r="H53" s="413"/>
      <c r="I53" s="413"/>
      <c r="J53" s="413"/>
      <c r="K53" s="413"/>
      <c r="L53" s="413"/>
      <c r="M53" s="161" t="s">
        <v>79</v>
      </c>
      <c r="N53" s="396" t="s">
        <v>29</v>
      </c>
      <c r="O53" s="395"/>
      <c r="P53" s="395"/>
      <c r="Q53" s="429"/>
      <c r="S53" s="35"/>
      <c r="T53" s="35"/>
    </row>
    <row r="54" spans="1:252" ht="15.75" customHeight="1">
      <c r="B54" s="440" t="s">
        <v>103</v>
      </c>
      <c r="C54" s="415"/>
      <c r="D54" s="417">
        <v>400</v>
      </c>
      <c r="E54" s="129">
        <v>1000</v>
      </c>
      <c r="F54" s="198">
        <v>971.32289156626496</v>
      </c>
      <c r="G54" s="199">
        <v>1507.84819277108</v>
      </c>
      <c r="H54" s="130">
        <v>385</v>
      </c>
      <c r="I54" s="130">
        <v>121</v>
      </c>
      <c r="J54" s="130">
        <v>72</v>
      </c>
      <c r="K54" s="130" t="s">
        <v>8</v>
      </c>
      <c r="L54" s="131" t="e">
        <f t="shared" ref="L54:L62" si="5">POWER(J54,K54)</f>
        <v>#VALUE!</v>
      </c>
      <c r="M54" s="186">
        <v>385</v>
      </c>
      <c r="N54" s="178">
        <v>99</v>
      </c>
      <c r="O54" s="178">
        <v>45</v>
      </c>
      <c r="P54" s="186">
        <v>121</v>
      </c>
      <c r="Q54" s="230">
        <v>72</v>
      </c>
      <c r="S54" s="35"/>
      <c r="T54" s="35"/>
    </row>
    <row r="55" spans="1:252" ht="15.75" customHeight="1">
      <c r="B55" s="434"/>
      <c r="C55" s="416"/>
      <c r="D55" s="418"/>
      <c r="E55" s="132">
        <v>1250</v>
      </c>
      <c r="F55" s="188">
        <v>1346.7421686747</v>
      </c>
      <c r="G55" s="188">
        <v>2090.63614457831</v>
      </c>
      <c r="H55" s="171">
        <v>418</v>
      </c>
      <c r="I55" s="171">
        <v>143</v>
      </c>
      <c r="J55" s="171">
        <v>88</v>
      </c>
      <c r="K55" s="171" t="s">
        <v>8</v>
      </c>
      <c r="L55" s="112" t="e">
        <f t="shared" si="5"/>
        <v>#VALUE!</v>
      </c>
      <c r="M55" s="179">
        <v>418</v>
      </c>
      <c r="N55" s="180">
        <v>121</v>
      </c>
      <c r="O55" s="180">
        <v>50</v>
      </c>
      <c r="P55" s="179">
        <v>143</v>
      </c>
      <c r="Q55" s="231">
        <v>88</v>
      </c>
      <c r="S55" s="35"/>
      <c r="T55" s="35"/>
    </row>
    <row r="56" spans="1:252" ht="15.75" customHeight="1">
      <c r="B56" s="434"/>
      <c r="C56" s="416"/>
      <c r="D56" s="418"/>
      <c r="E56" s="129">
        <v>1500</v>
      </c>
      <c r="F56" s="188">
        <v>1722.1614457831299</v>
      </c>
      <c r="G56" s="188">
        <v>2673.42409638554</v>
      </c>
      <c r="H56" s="167">
        <v>484</v>
      </c>
      <c r="I56" s="167">
        <v>176</v>
      </c>
      <c r="J56" s="167">
        <v>99</v>
      </c>
      <c r="K56" s="167" t="s">
        <v>8</v>
      </c>
      <c r="L56" s="112" t="e">
        <f t="shared" si="5"/>
        <v>#VALUE!</v>
      </c>
      <c r="M56" s="186">
        <v>484</v>
      </c>
      <c r="N56" s="178">
        <v>149</v>
      </c>
      <c r="O56" s="178">
        <v>55</v>
      </c>
      <c r="P56" s="186">
        <v>176</v>
      </c>
      <c r="Q56" s="230">
        <v>99</v>
      </c>
      <c r="S56" s="35"/>
      <c r="T56" s="35"/>
    </row>
    <row r="57" spans="1:252" ht="15.75" customHeight="1">
      <c r="B57" s="434"/>
      <c r="C57" s="416"/>
      <c r="D57" s="418"/>
      <c r="E57" s="132">
        <v>1750</v>
      </c>
      <c r="F57" s="188">
        <v>2097.5807228915701</v>
      </c>
      <c r="G57" s="188">
        <v>3256.21204819277</v>
      </c>
      <c r="H57" s="171">
        <v>550</v>
      </c>
      <c r="I57" s="171">
        <v>198</v>
      </c>
      <c r="J57" s="171">
        <v>110</v>
      </c>
      <c r="K57" s="171" t="s">
        <v>8</v>
      </c>
      <c r="L57" s="112" t="e">
        <f t="shared" si="5"/>
        <v>#VALUE!</v>
      </c>
      <c r="M57" s="179">
        <v>550</v>
      </c>
      <c r="N57" s="180">
        <v>171</v>
      </c>
      <c r="O57" s="180">
        <v>66</v>
      </c>
      <c r="P57" s="179">
        <v>198</v>
      </c>
      <c r="Q57" s="231">
        <v>110</v>
      </c>
      <c r="S57" s="35"/>
      <c r="T57" s="35"/>
    </row>
    <row r="58" spans="1:252" ht="15.75" customHeight="1">
      <c r="B58" s="434"/>
      <c r="C58" s="416"/>
      <c r="D58" s="418"/>
      <c r="E58" s="129">
        <v>2000</v>
      </c>
      <c r="F58" s="188">
        <v>2473</v>
      </c>
      <c r="G58" s="188">
        <v>3839</v>
      </c>
      <c r="H58" s="167">
        <v>627</v>
      </c>
      <c r="I58" s="167">
        <v>220</v>
      </c>
      <c r="J58" s="167">
        <v>132</v>
      </c>
      <c r="K58" s="167" t="s">
        <v>8</v>
      </c>
      <c r="L58" s="112" t="e">
        <f t="shared" si="5"/>
        <v>#VALUE!</v>
      </c>
      <c r="M58" s="186">
        <v>627</v>
      </c>
      <c r="N58" s="178">
        <v>193</v>
      </c>
      <c r="O58" s="178">
        <v>77</v>
      </c>
      <c r="P58" s="186">
        <v>220</v>
      </c>
      <c r="Q58" s="230">
        <v>132</v>
      </c>
      <c r="S58" s="35"/>
      <c r="T58" s="35"/>
    </row>
    <row r="59" spans="1:252" ht="15.75" customHeight="1">
      <c r="B59" s="434"/>
      <c r="C59" s="416"/>
      <c r="D59" s="418"/>
      <c r="E59" s="132">
        <v>2250</v>
      </c>
      <c r="F59" s="188">
        <v>2854.3783132530102</v>
      </c>
      <c r="G59" s="188">
        <v>4431.0385542168697</v>
      </c>
      <c r="H59" s="171">
        <v>693</v>
      </c>
      <c r="I59" s="171">
        <v>248</v>
      </c>
      <c r="J59" s="171">
        <v>143</v>
      </c>
      <c r="K59" s="171" t="s">
        <v>8</v>
      </c>
      <c r="L59" s="112" t="e">
        <f t="shared" si="5"/>
        <v>#VALUE!</v>
      </c>
      <c r="M59" s="179">
        <v>693</v>
      </c>
      <c r="N59" s="180">
        <v>220</v>
      </c>
      <c r="O59" s="180">
        <v>88</v>
      </c>
      <c r="P59" s="179">
        <v>248</v>
      </c>
      <c r="Q59" s="231">
        <v>143</v>
      </c>
    </row>
    <row r="60" spans="1:252" ht="15.75" customHeight="1">
      <c r="B60" s="434"/>
      <c r="C60" s="416"/>
      <c r="D60" s="418"/>
      <c r="E60" s="129">
        <v>2500</v>
      </c>
      <c r="F60" s="188">
        <v>3229.7975903614501</v>
      </c>
      <c r="G60" s="188">
        <v>5013.8265060241001</v>
      </c>
      <c r="H60" s="167">
        <v>825</v>
      </c>
      <c r="I60" s="167">
        <v>275</v>
      </c>
      <c r="J60" s="167">
        <v>165</v>
      </c>
      <c r="K60" s="167" t="s">
        <v>8</v>
      </c>
      <c r="L60" s="112" t="e">
        <f t="shared" si="5"/>
        <v>#VALUE!</v>
      </c>
      <c r="M60" s="186">
        <v>805</v>
      </c>
      <c r="N60" s="178">
        <v>242</v>
      </c>
      <c r="O60" s="178">
        <v>99</v>
      </c>
      <c r="P60" s="186">
        <v>275</v>
      </c>
      <c r="Q60" s="230">
        <v>165</v>
      </c>
    </row>
    <row r="61" spans="1:252" ht="15.75" customHeight="1">
      <c r="B61" s="434"/>
      <c r="C61" s="416"/>
      <c r="D61" s="418"/>
      <c r="E61" s="132">
        <v>2750</v>
      </c>
      <c r="F61" s="188">
        <v>3605.2168674698801</v>
      </c>
      <c r="G61" s="188">
        <v>5596.6144578313297</v>
      </c>
      <c r="H61" s="171">
        <v>891</v>
      </c>
      <c r="I61" s="171">
        <v>308</v>
      </c>
      <c r="J61" s="171">
        <v>176</v>
      </c>
      <c r="K61" s="171" t="s">
        <v>8</v>
      </c>
      <c r="L61" s="112" t="e">
        <f t="shared" si="5"/>
        <v>#VALUE!</v>
      </c>
      <c r="M61" s="179">
        <v>851</v>
      </c>
      <c r="N61" s="180">
        <v>275</v>
      </c>
      <c r="O61" s="180">
        <v>110</v>
      </c>
      <c r="P61" s="179">
        <v>308</v>
      </c>
      <c r="Q61" s="231">
        <v>176</v>
      </c>
    </row>
    <row r="62" spans="1:252" ht="15.75" customHeight="1">
      <c r="B62" s="441"/>
      <c r="C62" s="442"/>
      <c r="D62" s="419"/>
      <c r="E62" s="223">
        <v>3000</v>
      </c>
      <c r="F62" s="233">
        <v>3980.63614457831</v>
      </c>
      <c r="G62" s="234">
        <v>6179.4024096385601</v>
      </c>
      <c r="H62" s="235">
        <v>990</v>
      </c>
      <c r="I62" s="235">
        <v>330</v>
      </c>
      <c r="J62" s="235">
        <v>187</v>
      </c>
      <c r="K62" s="235" t="s">
        <v>8</v>
      </c>
      <c r="L62" s="236" t="e">
        <f t="shared" si="5"/>
        <v>#VALUE!</v>
      </c>
      <c r="M62" s="237">
        <v>900</v>
      </c>
      <c r="N62" s="225">
        <v>297</v>
      </c>
      <c r="O62" s="225">
        <v>121</v>
      </c>
      <c r="P62" s="237">
        <v>330</v>
      </c>
      <c r="Q62" s="238">
        <v>187</v>
      </c>
    </row>
    <row r="63" spans="1:252" s="35" customFormat="1" ht="15.75" customHeight="1">
      <c r="A63" s="33"/>
      <c r="B63" s="50"/>
      <c r="C63" s="50"/>
      <c r="D63" s="50"/>
      <c r="E63" s="50"/>
      <c r="F63" s="411"/>
      <c r="G63" s="411"/>
      <c r="H63" s="105"/>
      <c r="I63" s="105"/>
      <c r="J63" s="105"/>
      <c r="K63" s="105"/>
      <c r="L63" s="105"/>
      <c r="M63" s="50"/>
      <c r="N63" s="50"/>
      <c r="O63" s="50"/>
      <c r="P63" s="50"/>
      <c r="Q63" s="50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</row>
    <row r="64" spans="1:252" s="35" customFormat="1" ht="15.75" customHeight="1">
      <c r="A64" s="33"/>
      <c r="B64" s="50"/>
      <c r="C64" s="50"/>
      <c r="D64" s="50"/>
      <c r="E64" s="50"/>
      <c r="F64" s="50"/>
      <c r="G64" s="50"/>
      <c r="H64" s="105"/>
      <c r="I64" s="105"/>
      <c r="J64" s="105"/>
      <c r="K64" s="105"/>
      <c r="L64" s="105"/>
      <c r="M64" s="50"/>
      <c r="N64" s="50"/>
      <c r="O64" s="50"/>
      <c r="P64" s="50"/>
      <c r="Q64" s="50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</row>
    <row r="65" spans="1:252" s="35" customFormat="1" ht="27.75" customHeight="1">
      <c r="A65" s="33"/>
      <c r="B65" s="50"/>
      <c r="C65" s="50"/>
      <c r="D65" s="96"/>
      <c r="E65" s="96"/>
      <c r="F65" s="96"/>
      <c r="G65" s="50"/>
      <c r="H65" s="133"/>
      <c r="I65" s="133"/>
      <c r="J65" s="133"/>
      <c r="K65" s="133"/>
      <c r="L65" s="133"/>
      <c r="M65" s="58"/>
      <c r="N65" s="58"/>
      <c r="O65" s="58"/>
      <c r="P65" s="58"/>
      <c r="Q65" s="58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</row>
    <row r="66" spans="1:252" s="35" customFormat="1" ht="15.75" customHeight="1">
      <c r="A66" s="33"/>
      <c r="B66" s="137" t="s">
        <v>120</v>
      </c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6"/>
      <c r="Q66" s="96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</row>
    <row r="67" spans="1:252" s="35" customFormat="1" ht="20.25" customHeight="1">
      <c r="A67" s="33"/>
      <c r="B67" s="57" t="s">
        <v>153</v>
      </c>
      <c r="C67" s="33"/>
      <c r="D67" s="33"/>
      <c r="E67" s="33"/>
      <c r="F67" s="33"/>
      <c r="G67" s="33"/>
      <c r="H67" s="34"/>
      <c r="I67" s="34"/>
      <c r="J67" s="34"/>
      <c r="K67" s="34"/>
      <c r="L67" s="34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</row>
    <row r="68" spans="1:252" s="35" customFormat="1" ht="180" customHeight="1">
      <c r="A68" s="33"/>
      <c r="B68" s="33"/>
      <c r="C68" s="33"/>
      <c r="D68" s="33"/>
      <c r="E68" s="33"/>
      <c r="F68" s="33"/>
      <c r="G68" s="33"/>
      <c r="H68" s="34"/>
      <c r="I68" s="34"/>
      <c r="J68" s="34"/>
      <c r="K68" s="34"/>
      <c r="L68" s="34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</row>
    <row r="69" spans="1:252" s="35" customFormat="1" ht="180" customHeight="1">
      <c r="A69" s="33"/>
      <c r="B69" s="33"/>
      <c r="C69" s="33"/>
      <c r="D69" s="33"/>
      <c r="E69" s="33"/>
      <c r="F69" s="33"/>
      <c r="G69" s="33"/>
      <c r="H69" s="34"/>
      <c r="I69" s="34"/>
      <c r="J69" s="34"/>
      <c r="K69" s="34"/>
      <c r="L69" s="34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</row>
    <row r="70" spans="1:252" s="35" customFormat="1" ht="180" customHeight="1">
      <c r="A70" s="33"/>
      <c r="B70" s="33"/>
      <c r="C70" s="33"/>
      <c r="D70" s="33"/>
      <c r="E70" s="33"/>
      <c r="F70" s="33"/>
      <c r="G70" s="33"/>
      <c r="H70" s="34"/>
      <c r="I70" s="34"/>
      <c r="J70" s="34"/>
      <c r="K70" s="34"/>
      <c r="L70" s="34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</row>
    <row r="71" spans="1:252" s="35" customFormat="1" ht="180" customHeight="1">
      <c r="A71" s="33"/>
      <c r="B71" s="33"/>
      <c r="C71" s="33"/>
      <c r="D71" s="33"/>
      <c r="E71" s="33"/>
      <c r="F71" s="33"/>
      <c r="G71" s="33"/>
      <c r="H71" s="34"/>
      <c r="I71" s="34"/>
      <c r="J71" s="34"/>
      <c r="K71" s="34"/>
      <c r="L71" s="34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</row>
    <row r="65540" ht="12.75" customHeight="1"/>
  </sheetData>
  <mergeCells count="118">
    <mergeCell ref="B54:C62"/>
    <mergeCell ref="D54:D62"/>
    <mergeCell ref="F63:G63"/>
    <mergeCell ref="P51:P52"/>
    <mergeCell ref="Q51:Q52"/>
    <mergeCell ref="B53:C53"/>
    <mergeCell ref="D53:E53"/>
    <mergeCell ref="H53:L53"/>
    <mergeCell ref="N53:Q53"/>
    <mergeCell ref="H49:H51"/>
    <mergeCell ref="I49:I51"/>
    <mergeCell ref="J49:J51"/>
    <mergeCell ref="K49:K51"/>
    <mergeCell ref="L49:L51"/>
    <mergeCell ref="M49:Q49"/>
    <mergeCell ref="N50:O50"/>
    <mergeCell ref="P50:Q50"/>
    <mergeCell ref="N51:N52"/>
    <mergeCell ref="O51:O52"/>
    <mergeCell ref="F49:G52"/>
    <mergeCell ref="B40:C48"/>
    <mergeCell ref="D40:D48"/>
    <mergeCell ref="B49:C52"/>
    <mergeCell ref="D49:E50"/>
    <mergeCell ref="D51:D52"/>
    <mergeCell ref="E51:E52"/>
    <mergeCell ref="Q37:Q38"/>
    <mergeCell ref="F35:G38"/>
    <mergeCell ref="B39:C39"/>
    <mergeCell ref="D39:E39"/>
    <mergeCell ref="H39:L39"/>
    <mergeCell ref="N39:Q39"/>
    <mergeCell ref="I35:I37"/>
    <mergeCell ref="J35:J37"/>
    <mergeCell ref="K35:K37"/>
    <mergeCell ref="L35:L37"/>
    <mergeCell ref="M35:Q35"/>
    <mergeCell ref="N36:O36"/>
    <mergeCell ref="P36:Q36"/>
    <mergeCell ref="N37:N38"/>
    <mergeCell ref="O37:O38"/>
    <mergeCell ref="P37:P38"/>
    <mergeCell ref="F34:G34"/>
    <mergeCell ref="B35:C38"/>
    <mergeCell ref="D35:E36"/>
    <mergeCell ref="H35:H37"/>
    <mergeCell ref="D37:D38"/>
    <mergeCell ref="E37:E38"/>
    <mergeCell ref="B26:C34"/>
    <mergeCell ref="D26:D34"/>
    <mergeCell ref="F26:G26"/>
    <mergeCell ref="F27:G27"/>
    <mergeCell ref="F28:G28"/>
    <mergeCell ref="F29:G29"/>
    <mergeCell ref="F30:G30"/>
    <mergeCell ref="F31:G31"/>
    <mergeCell ref="F32:G32"/>
    <mergeCell ref="F33:G33"/>
    <mergeCell ref="B25:C25"/>
    <mergeCell ref="D25:E25"/>
    <mergeCell ref="F25:G25"/>
    <mergeCell ref="H25:L25"/>
    <mergeCell ref="N25:Q25"/>
    <mergeCell ref="J21:J24"/>
    <mergeCell ref="K21:K24"/>
    <mergeCell ref="L21:L24"/>
    <mergeCell ref="M21:Q21"/>
    <mergeCell ref="N22:O22"/>
    <mergeCell ref="P22:Q22"/>
    <mergeCell ref="N23:N24"/>
    <mergeCell ref="O23:O24"/>
    <mergeCell ref="P23:P24"/>
    <mergeCell ref="Q23:Q24"/>
    <mergeCell ref="F20:G20"/>
    <mergeCell ref="B21:C24"/>
    <mergeCell ref="D21:E22"/>
    <mergeCell ref="F21:G24"/>
    <mergeCell ref="H21:H24"/>
    <mergeCell ref="I21:I24"/>
    <mergeCell ref="D23:D24"/>
    <mergeCell ref="E23:E24"/>
    <mergeCell ref="B12:C20"/>
    <mergeCell ref="D12:D20"/>
    <mergeCell ref="F12:G12"/>
    <mergeCell ref="F13:G13"/>
    <mergeCell ref="F14:G14"/>
    <mergeCell ref="F15:G15"/>
    <mergeCell ref="F16:G16"/>
    <mergeCell ref="F17:G17"/>
    <mergeCell ref="F18:G18"/>
    <mergeCell ref="F19:G19"/>
    <mergeCell ref="P9:P10"/>
    <mergeCell ref="Q9:Q10"/>
    <mergeCell ref="B11:C11"/>
    <mergeCell ref="D11:E11"/>
    <mergeCell ref="F11:G11"/>
    <mergeCell ref="H11:L11"/>
    <mergeCell ref="N11:Q11"/>
    <mergeCell ref="H7:H10"/>
    <mergeCell ref="I7:I10"/>
    <mergeCell ref="J7:J10"/>
    <mergeCell ref="K7:K10"/>
    <mergeCell ref="L7:L10"/>
    <mergeCell ref="M7:Q7"/>
    <mergeCell ref="N8:O8"/>
    <mergeCell ref="P8:Q8"/>
    <mergeCell ref="N9:N10"/>
    <mergeCell ref="O9:O10"/>
    <mergeCell ref="B3:E3"/>
    <mergeCell ref="F3:G4"/>
    <mergeCell ref="B4:E4"/>
    <mergeCell ref="B5:E5"/>
    <mergeCell ref="F5:G5"/>
    <mergeCell ref="B7:C10"/>
    <mergeCell ref="D7:E8"/>
    <mergeCell ref="F7:G10"/>
    <mergeCell ref="D9:D10"/>
    <mergeCell ref="E9:E10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50" fitToWidth="0" fitToHeight="0" pageOrder="overThenDown" orientation="portrait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IP65540"/>
  <sheetViews>
    <sheetView view="pageLayout" topLeftCell="A25" zoomScale="75" zoomScaleNormal="75" zoomScalePageLayoutView="75" workbookViewId="0">
      <selection activeCell="B54" sqref="B54:C62"/>
    </sheetView>
  </sheetViews>
  <sheetFormatPr defaultColWidth="9.765625E-2" defaultRowHeight="180" customHeight="1"/>
  <cols>
    <col min="1" max="1" width="3.59765625" style="33" customWidth="1"/>
    <col min="2" max="2" width="23.59765625" style="31" customWidth="1"/>
    <col min="3" max="3" width="20.59765625" style="31" customWidth="1"/>
    <col min="4" max="5" width="9.59765625" style="31" customWidth="1"/>
    <col min="6" max="6" width="11.3984375" style="31" customWidth="1"/>
    <col min="7" max="7" width="12" style="31" customWidth="1"/>
    <col min="8" max="8" width="6.69921875" style="32" hidden="1" customWidth="1"/>
    <col min="9" max="9" width="4" style="32" hidden="1" customWidth="1"/>
    <col min="10" max="10" width="2.59765625" style="32" hidden="1" customWidth="1"/>
    <col min="11" max="11" width="8.09765625" style="32" hidden="1" customWidth="1"/>
    <col min="12" max="12" width="3.5" style="32" hidden="1" customWidth="1"/>
    <col min="13" max="13" width="17.8984375" style="31" customWidth="1"/>
    <col min="14" max="14" width="19" style="31" customWidth="1"/>
    <col min="15" max="15" width="20.69921875" style="31" customWidth="1"/>
    <col min="16" max="27" width="10.59765625" style="33" customWidth="1"/>
    <col min="28" max="250" width="10.59765625" style="31" customWidth="1"/>
    <col min="251" max="1017" width="10.59765625" style="30" customWidth="1"/>
    <col min="1018" max="16384" width="9.765625E-2" style="30"/>
  </cols>
  <sheetData>
    <row r="1" spans="1:250" s="35" customFormat="1" ht="16.5" customHeight="1">
      <c r="A1" s="50"/>
      <c r="B1" s="50"/>
      <c r="C1" s="50"/>
      <c r="D1" s="50"/>
      <c r="E1" s="50"/>
      <c r="F1" s="50"/>
      <c r="G1" s="50"/>
      <c r="H1" s="105"/>
      <c r="I1" s="105"/>
      <c r="J1" s="105"/>
      <c r="K1" s="105"/>
      <c r="L1" s="105"/>
      <c r="M1" s="50"/>
      <c r="N1" s="50"/>
      <c r="O1" s="81">
        <v>2019</v>
      </c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</row>
    <row r="2" spans="1:250" s="35" customFormat="1" ht="174" customHeight="1">
      <c r="A2" s="50"/>
      <c r="B2" s="50"/>
      <c r="C2" s="50"/>
      <c r="D2" s="50"/>
      <c r="E2" s="50"/>
      <c r="F2" s="50"/>
      <c r="G2" s="50"/>
      <c r="H2" s="105"/>
      <c r="I2" s="105"/>
      <c r="J2" s="105"/>
      <c r="K2" s="105"/>
      <c r="L2" s="105"/>
      <c r="M2" s="50"/>
      <c r="N2" s="50"/>
      <c r="O2" s="50"/>
      <c r="P2" s="25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</row>
    <row r="3" spans="1:250" ht="15.75" customHeight="1">
      <c r="A3" s="50"/>
      <c r="B3" s="443" t="s">
        <v>204</v>
      </c>
      <c r="C3" s="444"/>
      <c r="D3" s="444"/>
      <c r="E3" s="444"/>
      <c r="F3" s="298" t="s">
        <v>21</v>
      </c>
      <c r="G3" s="299"/>
      <c r="H3" s="106"/>
      <c r="I3" s="106"/>
      <c r="J3" s="106"/>
      <c r="K3" s="106"/>
      <c r="L3" s="106"/>
      <c r="M3" s="48" t="s">
        <v>55</v>
      </c>
      <c r="N3" s="48"/>
      <c r="O3" s="83"/>
    </row>
    <row r="4" spans="1:250" ht="15.75" customHeight="1">
      <c r="A4" s="50"/>
      <c r="B4" s="445" t="s">
        <v>44</v>
      </c>
      <c r="C4" s="446"/>
      <c r="D4" s="446"/>
      <c r="E4" s="446"/>
      <c r="F4" s="300"/>
      <c r="G4" s="301"/>
      <c r="H4" s="106"/>
      <c r="I4" s="106"/>
      <c r="J4" s="106"/>
      <c r="K4" s="106"/>
      <c r="L4" s="106"/>
      <c r="M4" s="48" t="s">
        <v>56</v>
      </c>
      <c r="N4" s="48"/>
      <c r="O4" s="83"/>
    </row>
    <row r="5" spans="1:250" ht="15.75" customHeight="1">
      <c r="A5" s="50"/>
      <c r="B5" s="447" t="s">
        <v>112</v>
      </c>
      <c r="C5" s="448"/>
      <c r="D5" s="448"/>
      <c r="E5" s="448"/>
      <c r="F5" s="302" t="s">
        <v>22</v>
      </c>
      <c r="G5" s="303"/>
      <c r="H5" s="106"/>
      <c r="I5" s="106"/>
      <c r="J5" s="106"/>
      <c r="K5" s="106"/>
      <c r="L5" s="106"/>
      <c r="M5" s="48" t="s">
        <v>57</v>
      </c>
      <c r="N5" s="48"/>
      <c r="O5" s="83"/>
    </row>
    <row r="6" spans="1:250" s="35" customFormat="1" ht="15.75" customHeight="1">
      <c r="A6" s="50"/>
      <c r="B6" s="50"/>
      <c r="C6" s="50"/>
      <c r="D6" s="51"/>
      <c r="E6" s="51"/>
      <c r="F6" s="51"/>
      <c r="G6" s="50"/>
      <c r="H6" s="105"/>
      <c r="I6" s="105"/>
      <c r="J6" s="105"/>
      <c r="K6" s="105"/>
      <c r="L6" s="105"/>
      <c r="M6" s="50"/>
      <c r="N6" s="50"/>
      <c r="O6" s="50"/>
      <c r="P6" s="33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</row>
    <row r="7" spans="1:250" ht="15.75" customHeight="1">
      <c r="A7" s="50"/>
      <c r="B7" s="421" t="s">
        <v>0</v>
      </c>
      <c r="C7" s="422"/>
      <c r="D7" s="424" t="s">
        <v>23</v>
      </c>
      <c r="E7" s="425"/>
      <c r="F7" s="426" t="s">
        <v>36</v>
      </c>
      <c r="G7" s="427"/>
      <c r="H7" s="430" t="s">
        <v>1</v>
      </c>
      <c r="I7" s="430" t="s">
        <v>2</v>
      </c>
      <c r="J7" s="431" t="s">
        <v>3</v>
      </c>
      <c r="K7" s="431" t="s">
        <v>4</v>
      </c>
      <c r="L7" s="432" t="s">
        <v>5</v>
      </c>
      <c r="M7" s="366" t="s">
        <v>25</v>
      </c>
      <c r="N7" s="366"/>
      <c r="O7" s="366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</row>
    <row r="8" spans="1:250" ht="15.75" customHeight="1">
      <c r="A8" s="50"/>
      <c r="B8" s="423"/>
      <c r="C8" s="353"/>
      <c r="D8" s="357"/>
      <c r="E8" s="358"/>
      <c r="F8" s="361"/>
      <c r="G8" s="362"/>
      <c r="H8" s="367"/>
      <c r="I8" s="367"/>
      <c r="J8" s="368"/>
      <c r="K8" s="368"/>
      <c r="L8" s="369"/>
      <c r="M8" s="163" t="s">
        <v>6</v>
      </c>
      <c r="N8" s="160" t="s">
        <v>104</v>
      </c>
      <c r="O8" s="218" t="s">
        <v>26</v>
      </c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</row>
    <row r="9" spans="1:250" ht="15.75" customHeight="1">
      <c r="A9" s="50"/>
      <c r="B9" s="423"/>
      <c r="C9" s="354"/>
      <c r="D9" s="366" t="s">
        <v>7</v>
      </c>
      <c r="E9" s="366" t="s">
        <v>27</v>
      </c>
      <c r="F9" s="363"/>
      <c r="G9" s="362"/>
      <c r="H9" s="367"/>
      <c r="I9" s="367"/>
      <c r="J9" s="368"/>
      <c r="K9" s="368"/>
      <c r="L9" s="369"/>
      <c r="M9" s="241" t="s">
        <v>203</v>
      </c>
      <c r="N9" s="373" t="s">
        <v>150</v>
      </c>
      <c r="O9" s="371" t="s">
        <v>152</v>
      </c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</row>
    <row r="10" spans="1:250" ht="15.75" customHeight="1">
      <c r="A10" s="50"/>
      <c r="B10" s="423"/>
      <c r="C10" s="354"/>
      <c r="D10" s="366"/>
      <c r="E10" s="366"/>
      <c r="F10" s="364"/>
      <c r="G10" s="365"/>
      <c r="H10" s="367"/>
      <c r="I10" s="367"/>
      <c r="J10" s="368"/>
      <c r="K10" s="368"/>
      <c r="L10" s="369"/>
      <c r="M10" s="164" t="s">
        <v>113</v>
      </c>
      <c r="N10" s="374"/>
      <c r="O10" s="372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</row>
    <row r="11" spans="1:250" ht="33" customHeight="1">
      <c r="A11" s="50"/>
      <c r="B11" s="428" t="s">
        <v>201</v>
      </c>
      <c r="C11" s="378"/>
      <c r="D11" s="379" t="s">
        <v>114</v>
      </c>
      <c r="E11" s="379"/>
      <c r="F11" s="380" t="s">
        <v>35</v>
      </c>
      <c r="G11" s="380"/>
      <c r="H11" s="381"/>
      <c r="I11" s="381"/>
      <c r="J11" s="381"/>
      <c r="K11" s="381"/>
      <c r="L11" s="382"/>
      <c r="M11" s="395" t="s">
        <v>28</v>
      </c>
      <c r="N11" s="395"/>
      <c r="O11" s="429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C11" s="30"/>
      <c r="AD11" s="30"/>
      <c r="AE11" s="30"/>
      <c r="AF11" s="30"/>
      <c r="AG11" s="30"/>
      <c r="AH11" s="30"/>
      <c r="AI11" s="30"/>
      <c r="AJ11" s="30"/>
      <c r="AK11" s="30"/>
    </row>
    <row r="12" spans="1:250" ht="15.75" customHeight="1">
      <c r="A12" s="50"/>
      <c r="B12" s="464" t="s">
        <v>202</v>
      </c>
      <c r="C12" s="461"/>
      <c r="D12" s="247">
        <v>230</v>
      </c>
      <c r="E12" s="168">
        <v>1000</v>
      </c>
      <c r="F12" s="280">
        <v>202</v>
      </c>
      <c r="G12" s="280"/>
      <c r="H12" s="280">
        <v>202</v>
      </c>
      <c r="I12" s="280">
        <v>88</v>
      </c>
      <c r="J12" s="178">
        <v>55</v>
      </c>
      <c r="K12" s="178">
        <v>187</v>
      </c>
      <c r="L12" s="203" t="e">
        <f t="shared" ref="L12:L20" si="0">POWER(J12,K12)</f>
        <v>#NUM!</v>
      </c>
      <c r="M12" s="181">
        <v>174</v>
      </c>
      <c r="N12" s="178">
        <v>72</v>
      </c>
      <c r="O12" s="219">
        <v>88</v>
      </c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</row>
    <row r="13" spans="1:250" ht="15.75" customHeight="1">
      <c r="A13" s="50"/>
      <c r="B13" s="456"/>
      <c r="C13" s="461"/>
      <c r="D13" s="248"/>
      <c r="E13" s="169">
        <v>1250</v>
      </c>
      <c r="F13" s="280">
        <v>280</v>
      </c>
      <c r="G13" s="280"/>
      <c r="H13" s="280">
        <v>280</v>
      </c>
      <c r="I13" s="280">
        <v>110</v>
      </c>
      <c r="J13" s="180">
        <v>66</v>
      </c>
      <c r="K13" s="180">
        <v>231</v>
      </c>
      <c r="L13" s="203" t="e">
        <f t="shared" si="0"/>
        <v>#NUM!</v>
      </c>
      <c r="M13" s="179">
        <v>197</v>
      </c>
      <c r="N13" s="180">
        <v>88</v>
      </c>
      <c r="O13" s="220">
        <v>110</v>
      </c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</row>
    <row r="14" spans="1:250" ht="15.75" customHeight="1">
      <c r="A14" s="50"/>
      <c r="B14" s="456"/>
      <c r="C14" s="461"/>
      <c r="D14" s="248"/>
      <c r="E14" s="168">
        <v>1500</v>
      </c>
      <c r="F14" s="280">
        <v>358</v>
      </c>
      <c r="G14" s="280"/>
      <c r="H14" s="280">
        <v>358</v>
      </c>
      <c r="I14" s="280">
        <v>132</v>
      </c>
      <c r="J14" s="178">
        <v>77</v>
      </c>
      <c r="K14" s="178">
        <v>275</v>
      </c>
      <c r="L14" s="203" t="e">
        <f t="shared" si="0"/>
        <v>#NUM!</v>
      </c>
      <c r="M14" s="181">
        <v>220</v>
      </c>
      <c r="N14" s="178">
        <v>110</v>
      </c>
      <c r="O14" s="219">
        <v>132</v>
      </c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</row>
    <row r="15" spans="1:250" ht="15.75" customHeight="1">
      <c r="A15" s="50"/>
      <c r="B15" s="456"/>
      <c r="C15" s="461"/>
      <c r="D15" s="248"/>
      <c r="E15" s="169">
        <v>1750</v>
      </c>
      <c r="F15" s="280">
        <v>436</v>
      </c>
      <c r="G15" s="280"/>
      <c r="H15" s="280">
        <v>436</v>
      </c>
      <c r="I15" s="280">
        <v>149</v>
      </c>
      <c r="J15" s="180">
        <v>88</v>
      </c>
      <c r="K15" s="180">
        <v>319</v>
      </c>
      <c r="L15" s="203" t="e">
        <f t="shared" si="0"/>
        <v>#NUM!</v>
      </c>
      <c r="M15" s="179">
        <v>238</v>
      </c>
      <c r="N15" s="180">
        <v>121</v>
      </c>
      <c r="O15" s="220">
        <v>149</v>
      </c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</row>
    <row r="16" spans="1:250" ht="15.75" customHeight="1">
      <c r="A16" s="50"/>
      <c r="B16" s="456"/>
      <c r="C16" s="461"/>
      <c r="D16" s="248"/>
      <c r="E16" s="168">
        <v>2000</v>
      </c>
      <c r="F16" s="280">
        <v>513</v>
      </c>
      <c r="G16" s="280"/>
      <c r="H16" s="280">
        <v>513</v>
      </c>
      <c r="I16" s="280">
        <v>171</v>
      </c>
      <c r="J16" s="178">
        <v>99</v>
      </c>
      <c r="K16" s="178">
        <v>363</v>
      </c>
      <c r="L16" s="203" t="e">
        <f t="shared" si="0"/>
        <v>#NUM!</v>
      </c>
      <c r="M16" s="181">
        <v>257</v>
      </c>
      <c r="N16" s="178">
        <v>138</v>
      </c>
      <c r="O16" s="219">
        <v>171</v>
      </c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</row>
    <row r="17" spans="1:27" ht="15.75" customHeight="1">
      <c r="A17" s="50"/>
      <c r="B17" s="456"/>
      <c r="C17" s="461"/>
      <c r="D17" s="248"/>
      <c r="E17" s="169">
        <v>2250</v>
      </c>
      <c r="F17" s="280">
        <v>591</v>
      </c>
      <c r="G17" s="280"/>
      <c r="H17" s="280">
        <v>591</v>
      </c>
      <c r="I17" s="280">
        <v>198</v>
      </c>
      <c r="J17" s="180">
        <v>116</v>
      </c>
      <c r="K17" s="180">
        <v>418</v>
      </c>
      <c r="L17" s="203" t="e">
        <f t="shared" si="0"/>
        <v>#NUM!</v>
      </c>
      <c r="M17" s="179">
        <v>305</v>
      </c>
      <c r="N17" s="180">
        <v>160</v>
      </c>
      <c r="O17" s="220">
        <v>198</v>
      </c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</row>
    <row r="18" spans="1:27" ht="15.75" customHeight="1">
      <c r="A18" s="50"/>
      <c r="B18" s="456"/>
      <c r="C18" s="461"/>
      <c r="D18" s="248"/>
      <c r="E18" s="168">
        <v>2500</v>
      </c>
      <c r="F18" s="280">
        <v>669</v>
      </c>
      <c r="G18" s="280"/>
      <c r="H18" s="280">
        <v>669</v>
      </c>
      <c r="I18" s="280">
        <v>220</v>
      </c>
      <c r="J18" s="178">
        <v>127</v>
      </c>
      <c r="K18" s="178">
        <v>462</v>
      </c>
      <c r="L18" s="203" t="e">
        <f t="shared" si="0"/>
        <v>#NUM!</v>
      </c>
      <c r="M18" s="181">
        <v>351</v>
      </c>
      <c r="N18" s="178">
        <v>182</v>
      </c>
      <c r="O18" s="219">
        <v>220</v>
      </c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</row>
    <row r="19" spans="1:27" ht="15.75" customHeight="1">
      <c r="A19" s="50"/>
      <c r="B19" s="456"/>
      <c r="C19" s="461"/>
      <c r="D19" s="248"/>
      <c r="E19" s="169">
        <v>2750</v>
      </c>
      <c r="F19" s="280">
        <v>747</v>
      </c>
      <c r="G19" s="280"/>
      <c r="H19" s="280">
        <v>747</v>
      </c>
      <c r="I19" s="280">
        <v>242</v>
      </c>
      <c r="J19" s="180">
        <v>138</v>
      </c>
      <c r="K19" s="180">
        <v>506</v>
      </c>
      <c r="L19" s="203" t="e">
        <f t="shared" si="0"/>
        <v>#NUM!</v>
      </c>
      <c r="M19" s="179">
        <v>387</v>
      </c>
      <c r="N19" s="180">
        <v>198</v>
      </c>
      <c r="O19" s="220">
        <v>242</v>
      </c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</row>
    <row r="20" spans="1:27" ht="15.75" customHeight="1">
      <c r="A20" s="50"/>
      <c r="B20" s="456"/>
      <c r="C20" s="461"/>
      <c r="D20" s="281"/>
      <c r="E20" s="168">
        <v>3000</v>
      </c>
      <c r="F20" s="280">
        <v>825</v>
      </c>
      <c r="G20" s="280"/>
      <c r="H20" s="280">
        <v>825</v>
      </c>
      <c r="I20" s="280">
        <v>264</v>
      </c>
      <c r="J20" s="185">
        <v>149</v>
      </c>
      <c r="K20" s="185">
        <v>550</v>
      </c>
      <c r="L20" s="203" t="e">
        <f t="shared" si="0"/>
        <v>#NUM!</v>
      </c>
      <c r="M20" s="181">
        <v>444</v>
      </c>
      <c r="N20" s="178">
        <v>220</v>
      </c>
      <c r="O20" s="221">
        <v>264</v>
      </c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</row>
    <row r="21" spans="1:27" ht="15.75" customHeight="1">
      <c r="A21" s="50"/>
      <c r="B21" s="423" t="s">
        <v>0</v>
      </c>
      <c r="C21" s="353"/>
      <c r="D21" s="355" t="s">
        <v>23</v>
      </c>
      <c r="E21" s="356"/>
      <c r="F21" s="359" t="s">
        <v>36</v>
      </c>
      <c r="G21" s="360"/>
      <c r="H21" s="386" t="s">
        <v>1</v>
      </c>
      <c r="I21" s="386" t="s">
        <v>2</v>
      </c>
      <c r="J21" s="387" t="s">
        <v>3</v>
      </c>
      <c r="K21" s="387" t="s">
        <v>4</v>
      </c>
      <c r="L21" s="388" t="s">
        <v>5</v>
      </c>
      <c r="M21" s="366" t="s">
        <v>25</v>
      </c>
      <c r="N21" s="366"/>
      <c r="O21" s="366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</row>
    <row r="22" spans="1:27" ht="15.75" customHeight="1">
      <c r="A22" s="50"/>
      <c r="B22" s="423"/>
      <c r="C22" s="353"/>
      <c r="D22" s="383"/>
      <c r="E22" s="384"/>
      <c r="F22" s="361"/>
      <c r="G22" s="362"/>
      <c r="H22" s="386"/>
      <c r="I22" s="386"/>
      <c r="J22" s="387"/>
      <c r="K22" s="387"/>
      <c r="L22" s="388"/>
      <c r="M22" s="163" t="s">
        <v>6</v>
      </c>
      <c r="N22" s="160" t="s">
        <v>104</v>
      </c>
      <c r="O22" s="166" t="s">
        <v>26</v>
      </c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.75" customHeight="1">
      <c r="A23" s="50"/>
      <c r="B23" s="423"/>
      <c r="C23" s="353"/>
      <c r="D23" s="355" t="s">
        <v>7</v>
      </c>
      <c r="E23" s="356" t="s">
        <v>27</v>
      </c>
      <c r="F23" s="361"/>
      <c r="G23" s="362"/>
      <c r="H23" s="386"/>
      <c r="I23" s="386"/>
      <c r="J23" s="387"/>
      <c r="K23" s="387"/>
      <c r="L23" s="388"/>
      <c r="M23" s="239" t="s">
        <v>200</v>
      </c>
      <c r="N23" s="373" t="s">
        <v>150</v>
      </c>
      <c r="O23" s="390" t="s">
        <v>152</v>
      </c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7" ht="15.75" customHeight="1">
      <c r="A24" s="50"/>
      <c r="B24" s="423"/>
      <c r="C24" s="353"/>
      <c r="D24" s="383"/>
      <c r="E24" s="384"/>
      <c r="F24" s="385"/>
      <c r="G24" s="365"/>
      <c r="H24" s="386"/>
      <c r="I24" s="386"/>
      <c r="J24" s="387"/>
      <c r="K24" s="387"/>
      <c r="L24" s="388"/>
      <c r="M24" s="164" t="s">
        <v>113</v>
      </c>
      <c r="N24" s="374"/>
      <c r="O24" s="39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7" ht="30.75" customHeight="1">
      <c r="A25" s="50"/>
      <c r="B25" s="428" t="s">
        <v>199</v>
      </c>
      <c r="C25" s="378"/>
      <c r="D25" s="379" t="s">
        <v>114</v>
      </c>
      <c r="E25" s="379"/>
      <c r="F25" s="380" t="s">
        <v>35</v>
      </c>
      <c r="G25" s="380"/>
      <c r="H25" s="381"/>
      <c r="I25" s="381"/>
      <c r="J25" s="381"/>
      <c r="K25" s="381"/>
      <c r="L25" s="381"/>
      <c r="M25" s="394" t="s">
        <v>28</v>
      </c>
      <c r="N25" s="395"/>
      <c r="O25" s="429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7" ht="15.75" customHeight="1">
      <c r="A26" s="50"/>
      <c r="B26" s="460" t="s">
        <v>198</v>
      </c>
      <c r="C26" s="461"/>
      <c r="D26" s="247">
        <v>380</v>
      </c>
      <c r="E26" s="168">
        <v>1000</v>
      </c>
      <c r="F26" s="280">
        <v>307</v>
      </c>
      <c r="G26" s="280"/>
      <c r="H26" s="280">
        <v>307</v>
      </c>
      <c r="I26" s="280" t="str">
        <f t="shared" ref="I26:I34" si="1">(("#REF!+#REF!)/2)-#REF!"))</f>
        <v>#REF!+#REF!)/2)-#REF!</v>
      </c>
      <c r="J26" s="175" t="e">
        <f t="shared" ref="J26:J34" si="2">I26/50</f>
        <v>#VALUE!</v>
      </c>
      <c r="K26" s="175">
        <v>0.999</v>
      </c>
      <c r="L26" s="203" t="e">
        <f t="shared" ref="L26:L34" si="3">POWER(J26,K26)</f>
        <v>#VALUE!</v>
      </c>
      <c r="M26" s="181">
        <v>289</v>
      </c>
      <c r="N26" s="178">
        <v>99</v>
      </c>
      <c r="O26" s="219">
        <v>121</v>
      </c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7" ht="15.75" customHeight="1">
      <c r="A27" s="50"/>
      <c r="B27" s="456"/>
      <c r="C27" s="461"/>
      <c r="D27" s="248"/>
      <c r="E27" s="169">
        <v>1250</v>
      </c>
      <c r="F27" s="280">
        <v>425</v>
      </c>
      <c r="G27" s="280"/>
      <c r="H27" s="280">
        <v>425</v>
      </c>
      <c r="I27" s="280" t="str">
        <f t="shared" si="1"/>
        <v>#REF!+#REF!)/2)-#REF!</v>
      </c>
      <c r="J27" s="175" t="e">
        <f t="shared" si="2"/>
        <v>#VALUE!</v>
      </c>
      <c r="K27" s="175">
        <v>0.999</v>
      </c>
      <c r="L27" s="203" t="e">
        <f t="shared" si="3"/>
        <v>#VALUE!</v>
      </c>
      <c r="M27" s="179">
        <v>336</v>
      </c>
      <c r="N27" s="180">
        <v>121</v>
      </c>
      <c r="O27" s="220">
        <v>143</v>
      </c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7" ht="15.75" customHeight="1">
      <c r="A28" s="50"/>
      <c r="B28" s="456"/>
      <c r="C28" s="461"/>
      <c r="D28" s="248"/>
      <c r="E28" s="168">
        <v>1500</v>
      </c>
      <c r="F28" s="280">
        <v>544</v>
      </c>
      <c r="G28" s="280"/>
      <c r="H28" s="280">
        <v>544</v>
      </c>
      <c r="I28" s="280" t="str">
        <f t="shared" si="1"/>
        <v>#REF!+#REF!)/2)-#REF!</v>
      </c>
      <c r="J28" s="175" t="e">
        <f t="shared" si="2"/>
        <v>#VALUE!</v>
      </c>
      <c r="K28" s="175">
        <v>0.999</v>
      </c>
      <c r="L28" s="203" t="e">
        <f t="shared" si="3"/>
        <v>#VALUE!</v>
      </c>
      <c r="M28" s="181">
        <v>382</v>
      </c>
      <c r="N28" s="178">
        <v>149</v>
      </c>
      <c r="O28" s="219">
        <v>176</v>
      </c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7" ht="15.75" customHeight="1">
      <c r="A29" s="50"/>
      <c r="B29" s="456"/>
      <c r="C29" s="461"/>
      <c r="D29" s="248"/>
      <c r="E29" s="169">
        <v>1750</v>
      </c>
      <c r="F29" s="280">
        <v>662</v>
      </c>
      <c r="G29" s="280"/>
      <c r="H29" s="280">
        <v>662</v>
      </c>
      <c r="I29" s="280" t="str">
        <f t="shared" si="1"/>
        <v>#REF!+#REF!)/2)-#REF!</v>
      </c>
      <c r="J29" s="175" t="e">
        <f t="shared" si="2"/>
        <v>#VALUE!</v>
      </c>
      <c r="K29" s="175">
        <v>0.999</v>
      </c>
      <c r="L29" s="203" t="e">
        <f t="shared" si="3"/>
        <v>#VALUE!</v>
      </c>
      <c r="M29" s="179">
        <v>415</v>
      </c>
      <c r="N29" s="180">
        <v>171</v>
      </c>
      <c r="O29" s="220">
        <v>198</v>
      </c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7" ht="15.75" customHeight="1">
      <c r="A30" s="50"/>
      <c r="B30" s="456"/>
      <c r="C30" s="461"/>
      <c r="D30" s="248"/>
      <c r="E30" s="168">
        <v>2000</v>
      </c>
      <c r="F30" s="280">
        <v>780</v>
      </c>
      <c r="G30" s="280"/>
      <c r="H30" s="280">
        <v>780</v>
      </c>
      <c r="I30" s="280" t="str">
        <f t="shared" si="1"/>
        <v>#REF!+#REF!)/2)-#REF!</v>
      </c>
      <c r="J30" s="175" t="e">
        <f t="shared" si="2"/>
        <v>#VALUE!</v>
      </c>
      <c r="K30" s="175">
        <v>0.999</v>
      </c>
      <c r="L30" s="203" t="e">
        <f t="shared" si="3"/>
        <v>#VALUE!</v>
      </c>
      <c r="M30" s="181">
        <v>448</v>
      </c>
      <c r="N30" s="178">
        <v>193</v>
      </c>
      <c r="O30" s="219">
        <v>220</v>
      </c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7" ht="15.75" customHeight="1">
      <c r="A31" s="50"/>
      <c r="B31" s="456"/>
      <c r="C31" s="461"/>
      <c r="D31" s="248"/>
      <c r="E31" s="169">
        <v>2250</v>
      </c>
      <c r="F31" s="280">
        <v>899</v>
      </c>
      <c r="G31" s="280"/>
      <c r="H31" s="280">
        <v>899</v>
      </c>
      <c r="I31" s="280" t="str">
        <f t="shared" si="1"/>
        <v>#REF!+#REF!)/2)-#REF!</v>
      </c>
      <c r="J31" s="175" t="e">
        <f t="shared" si="2"/>
        <v>#VALUE!</v>
      </c>
      <c r="K31" s="175">
        <v>0.999</v>
      </c>
      <c r="L31" s="203" t="e">
        <f t="shared" si="3"/>
        <v>#VALUE!</v>
      </c>
      <c r="M31" s="179">
        <v>527</v>
      </c>
      <c r="N31" s="180">
        <v>220</v>
      </c>
      <c r="O31" s="220">
        <v>248</v>
      </c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7" ht="15.75" customHeight="1">
      <c r="A32" s="50"/>
      <c r="B32" s="456"/>
      <c r="C32" s="461"/>
      <c r="D32" s="248"/>
      <c r="E32" s="168">
        <v>2500</v>
      </c>
      <c r="F32" s="280">
        <v>1017</v>
      </c>
      <c r="G32" s="280"/>
      <c r="H32" s="280">
        <v>1017</v>
      </c>
      <c r="I32" s="280" t="str">
        <f t="shared" si="1"/>
        <v>#REF!+#REF!)/2)-#REF!</v>
      </c>
      <c r="J32" s="175" t="e">
        <f t="shared" si="2"/>
        <v>#VALUE!</v>
      </c>
      <c r="K32" s="175">
        <v>0.999</v>
      </c>
      <c r="L32" s="203" t="e">
        <f t="shared" si="3"/>
        <v>#VALUE!</v>
      </c>
      <c r="M32" s="181">
        <v>580</v>
      </c>
      <c r="N32" s="178">
        <v>242</v>
      </c>
      <c r="O32" s="219">
        <v>275</v>
      </c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5.75" customHeight="1">
      <c r="A33" s="50"/>
      <c r="B33" s="456"/>
      <c r="C33" s="461"/>
      <c r="D33" s="248"/>
      <c r="E33" s="169">
        <v>2750</v>
      </c>
      <c r="F33" s="280">
        <v>1136</v>
      </c>
      <c r="G33" s="280"/>
      <c r="H33" s="280">
        <v>1136</v>
      </c>
      <c r="I33" s="280" t="str">
        <f t="shared" si="1"/>
        <v>#REF!+#REF!)/2)-#REF!</v>
      </c>
      <c r="J33" s="175" t="e">
        <f t="shared" si="2"/>
        <v>#VALUE!</v>
      </c>
      <c r="K33" s="175">
        <v>0.999</v>
      </c>
      <c r="L33" s="203" t="e">
        <f t="shared" si="3"/>
        <v>#VALUE!</v>
      </c>
      <c r="M33" s="179">
        <v>640</v>
      </c>
      <c r="N33" s="180">
        <v>275</v>
      </c>
      <c r="O33" s="220">
        <v>308</v>
      </c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5.75" customHeight="1">
      <c r="A34" s="50"/>
      <c r="B34" s="456"/>
      <c r="C34" s="461"/>
      <c r="D34" s="248"/>
      <c r="E34" s="159">
        <v>3000</v>
      </c>
      <c r="F34" s="393">
        <v>1254</v>
      </c>
      <c r="G34" s="393"/>
      <c r="H34" s="393">
        <v>1254</v>
      </c>
      <c r="I34" s="393" t="str">
        <f t="shared" si="1"/>
        <v>#REF!+#REF!)/2)-#REF!</v>
      </c>
      <c r="J34" s="205" t="e">
        <f t="shared" si="2"/>
        <v>#VALUE!</v>
      </c>
      <c r="K34" s="205">
        <v>0.999</v>
      </c>
      <c r="L34" s="206" t="e">
        <f t="shared" si="3"/>
        <v>#VALUE!</v>
      </c>
      <c r="M34" s="181">
        <v>670</v>
      </c>
      <c r="N34" s="178">
        <v>297</v>
      </c>
      <c r="O34" s="221">
        <v>330</v>
      </c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5.75" customHeight="1">
      <c r="A35" s="50"/>
      <c r="B35" s="435" t="s">
        <v>0</v>
      </c>
      <c r="C35" s="402"/>
      <c r="D35" s="366" t="s">
        <v>23</v>
      </c>
      <c r="E35" s="366"/>
      <c r="F35" s="465" t="s">
        <v>36</v>
      </c>
      <c r="G35" s="466"/>
      <c r="H35" s="392" t="s">
        <v>1</v>
      </c>
      <c r="I35" s="392" t="s">
        <v>2</v>
      </c>
      <c r="J35" s="401" t="s">
        <v>3</v>
      </c>
      <c r="K35" s="401" t="s">
        <v>4</v>
      </c>
      <c r="L35" s="401" t="s">
        <v>5</v>
      </c>
      <c r="M35" s="366" t="s">
        <v>25</v>
      </c>
      <c r="N35" s="366"/>
      <c r="O35" s="366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5.75" customHeight="1">
      <c r="A36" s="50"/>
      <c r="B36" s="436"/>
      <c r="C36" s="403"/>
      <c r="D36" s="366"/>
      <c r="E36" s="366"/>
      <c r="F36" s="407"/>
      <c r="G36" s="408"/>
      <c r="H36" s="392"/>
      <c r="I36" s="392"/>
      <c r="J36" s="401"/>
      <c r="K36" s="401"/>
      <c r="L36" s="401"/>
      <c r="M36" s="163" t="s">
        <v>6</v>
      </c>
      <c r="N36" s="160" t="s">
        <v>104</v>
      </c>
      <c r="O36" s="166" t="s">
        <v>26</v>
      </c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5.75" customHeight="1">
      <c r="A37" s="50"/>
      <c r="B37" s="436"/>
      <c r="C37" s="403"/>
      <c r="D37" s="366" t="s">
        <v>7</v>
      </c>
      <c r="E37" s="366" t="s">
        <v>27</v>
      </c>
      <c r="F37" s="407"/>
      <c r="G37" s="408"/>
      <c r="H37" s="392"/>
      <c r="I37" s="392"/>
      <c r="J37" s="401"/>
      <c r="K37" s="401"/>
      <c r="L37" s="401"/>
      <c r="M37" s="239" t="s">
        <v>197</v>
      </c>
      <c r="N37" s="373" t="s">
        <v>150</v>
      </c>
      <c r="O37" s="371" t="s">
        <v>152</v>
      </c>
    </row>
    <row r="38" spans="1:26" ht="15.75" customHeight="1">
      <c r="A38" s="50"/>
      <c r="B38" s="437"/>
      <c r="C38" s="404"/>
      <c r="D38" s="366"/>
      <c r="E38" s="366"/>
      <c r="F38" s="409"/>
      <c r="G38" s="410"/>
      <c r="H38" s="165"/>
      <c r="I38" s="165"/>
      <c r="J38" s="162"/>
      <c r="K38" s="162"/>
      <c r="L38" s="162"/>
      <c r="M38" s="164" t="s">
        <v>113</v>
      </c>
      <c r="N38" s="374"/>
      <c r="O38" s="372"/>
    </row>
    <row r="39" spans="1:26" ht="32.1" customHeight="1">
      <c r="A39" s="50"/>
      <c r="B39" s="428" t="s">
        <v>195</v>
      </c>
      <c r="C39" s="378"/>
      <c r="D39" s="379" t="s">
        <v>114</v>
      </c>
      <c r="E39" s="379"/>
      <c r="F39" s="126" t="s">
        <v>31</v>
      </c>
      <c r="G39" s="126" t="s">
        <v>32</v>
      </c>
      <c r="H39" s="398"/>
      <c r="I39" s="399"/>
      <c r="J39" s="399"/>
      <c r="K39" s="399"/>
      <c r="L39" s="399"/>
      <c r="M39" s="394" t="s">
        <v>29</v>
      </c>
      <c r="N39" s="395"/>
      <c r="O39" s="429"/>
    </row>
    <row r="40" spans="1:26" ht="15.75" customHeight="1">
      <c r="A40" s="50"/>
      <c r="B40" s="460" t="s">
        <v>194</v>
      </c>
      <c r="C40" s="461"/>
      <c r="D40" s="247">
        <v>300</v>
      </c>
      <c r="E40" s="168">
        <v>1000</v>
      </c>
      <c r="F40" s="190">
        <v>537.55838323353305</v>
      </c>
      <c r="G40" s="191">
        <v>773.517964071856</v>
      </c>
      <c r="H40" s="222"/>
      <c r="I40" s="175" t="str">
        <f t="shared" ref="I40:I48" si="4">(("#REF!+#REF!)/2)-#REF!"))</f>
        <v>#REF!+#REF!)/2)-#REF!</v>
      </c>
      <c r="J40" s="175" t="e">
        <f t="shared" ref="J40:J48" si="5">I40/50</f>
        <v>#VALUE!</v>
      </c>
      <c r="K40" s="175">
        <v>1.0009999999999999</v>
      </c>
      <c r="L40" s="203" t="e">
        <f t="shared" ref="L40:L48" si="6">POWER(J40,K40)</f>
        <v>#VALUE!</v>
      </c>
      <c r="M40" s="181">
        <v>319</v>
      </c>
      <c r="N40" s="178">
        <v>83</v>
      </c>
      <c r="O40" s="219">
        <v>100</v>
      </c>
      <c r="P40" s="30"/>
    </row>
    <row r="41" spans="1:26" ht="15.75" customHeight="1">
      <c r="A41" s="50"/>
      <c r="B41" s="456"/>
      <c r="C41" s="461"/>
      <c r="D41" s="248"/>
      <c r="E41" s="169">
        <v>1250</v>
      </c>
      <c r="F41" s="188">
        <v>745.32634730538905</v>
      </c>
      <c r="G41" s="192">
        <v>1072.4850299401201</v>
      </c>
      <c r="H41" s="222"/>
      <c r="I41" s="175" t="str">
        <f t="shared" si="4"/>
        <v>#REF!+#REF!)/2)-#REF!</v>
      </c>
      <c r="J41" s="175" t="e">
        <f t="shared" si="5"/>
        <v>#VALUE!</v>
      </c>
      <c r="K41" s="175">
        <v>1.0009999999999999</v>
      </c>
      <c r="L41" s="203" t="e">
        <f t="shared" si="6"/>
        <v>#VALUE!</v>
      </c>
      <c r="M41" s="179">
        <v>388</v>
      </c>
      <c r="N41" s="180">
        <v>105</v>
      </c>
      <c r="O41" s="220">
        <v>127</v>
      </c>
      <c r="P41" s="30"/>
    </row>
    <row r="42" spans="1:26" ht="15.75" customHeight="1">
      <c r="A42" s="50"/>
      <c r="B42" s="456"/>
      <c r="C42" s="461"/>
      <c r="D42" s="248"/>
      <c r="E42" s="168">
        <v>1500</v>
      </c>
      <c r="F42" s="188">
        <v>953.09431137724596</v>
      </c>
      <c r="G42" s="192">
        <v>1371.4520958083799</v>
      </c>
      <c r="H42" s="222"/>
      <c r="I42" s="175" t="str">
        <f t="shared" si="4"/>
        <v>#REF!+#REF!)/2)-#REF!</v>
      </c>
      <c r="J42" s="175" t="e">
        <f t="shared" si="5"/>
        <v>#VALUE!</v>
      </c>
      <c r="K42" s="175">
        <v>1.0009999999999999</v>
      </c>
      <c r="L42" s="203" t="e">
        <f t="shared" si="6"/>
        <v>#VALUE!</v>
      </c>
      <c r="M42" s="181">
        <v>464</v>
      </c>
      <c r="N42" s="178">
        <v>127</v>
      </c>
      <c r="O42" s="219">
        <v>149</v>
      </c>
      <c r="P42" s="30"/>
    </row>
    <row r="43" spans="1:26" ht="15.75" customHeight="1">
      <c r="A43" s="50"/>
      <c r="B43" s="456"/>
      <c r="C43" s="461"/>
      <c r="D43" s="248"/>
      <c r="E43" s="169">
        <v>1750</v>
      </c>
      <c r="F43" s="188">
        <v>1160.8622754491</v>
      </c>
      <c r="G43" s="192">
        <v>1670.41916167665</v>
      </c>
      <c r="H43" s="222"/>
      <c r="I43" s="175" t="str">
        <f t="shared" si="4"/>
        <v>#REF!+#REF!)/2)-#REF!</v>
      </c>
      <c r="J43" s="175" t="e">
        <f t="shared" si="5"/>
        <v>#VALUE!</v>
      </c>
      <c r="K43" s="175">
        <v>1.0009999999999999</v>
      </c>
      <c r="L43" s="203" t="e">
        <f t="shared" si="6"/>
        <v>#VALUE!</v>
      </c>
      <c r="M43" s="179">
        <v>513</v>
      </c>
      <c r="N43" s="180">
        <v>149</v>
      </c>
      <c r="O43" s="220">
        <v>171</v>
      </c>
      <c r="P43" s="30"/>
    </row>
    <row r="44" spans="1:26" ht="15.75" customHeight="1">
      <c r="A44" s="50"/>
      <c r="B44" s="456"/>
      <c r="C44" s="461"/>
      <c r="D44" s="248"/>
      <c r="E44" s="168">
        <v>2000</v>
      </c>
      <c r="F44" s="188">
        <v>1368.63023952096</v>
      </c>
      <c r="G44" s="192">
        <v>1969.3862275449101</v>
      </c>
      <c r="H44" s="222"/>
      <c r="I44" s="175" t="str">
        <f t="shared" si="4"/>
        <v>#REF!+#REF!)/2)-#REF!</v>
      </c>
      <c r="J44" s="175" t="e">
        <f t="shared" si="5"/>
        <v>#VALUE!</v>
      </c>
      <c r="K44" s="175">
        <v>1.0009999999999999</v>
      </c>
      <c r="L44" s="203" t="e">
        <f t="shared" si="6"/>
        <v>#VALUE!</v>
      </c>
      <c r="M44" s="181">
        <v>560</v>
      </c>
      <c r="N44" s="178">
        <v>165</v>
      </c>
      <c r="O44" s="219">
        <v>193</v>
      </c>
      <c r="P44" s="30"/>
      <c r="Q44" s="30"/>
    </row>
    <row r="45" spans="1:26" ht="15.75" customHeight="1">
      <c r="A45" s="50"/>
      <c r="B45" s="456"/>
      <c r="C45" s="461"/>
      <c r="D45" s="248"/>
      <c r="E45" s="169">
        <v>2250</v>
      </c>
      <c r="F45" s="188">
        <v>1579.6961077844301</v>
      </c>
      <c r="G45" s="192">
        <v>2273.09880239521</v>
      </c>
      <c r="H45" s="222"/>
      <c r="I45" s="175" t="str">
        <f t="shared" si="4"/>
        <v>#REF!+#REF!)/2)-#REF!</v>
      </c>
      <c r="J45" s="175" t="e">
        <f t="shared" si="5"/>
        <v>#VALUE!</v>
      </c>
      <c r="K45" s="175">
        <v>1.0009999999999999</v>
      </c>
      <c r="L45" s="203" t="e">
        <f t="shared" si="6"/>
        <v>#VALUE!</v>
      </c>
      <c r="M45" s="179">
        <v>640</v>
      </c>
      <c r="N45" s="180">
        <v>187</v>
      </c>
      <c r="O45" s="220">
        <v>215</v>
      </c>
      <c r="P45" s="30"/>
    </row>
    <row r="46" spans="1:26" ht="15.75" customHeight="1">
      <c r="A46" s="50"/>
      <c r="B46" s="456"/>
      <c r="C46" s="461"/>
      <c r="D46" s="248"/>
      <c r="E46" s="168">
        <v>2500</v>
      </c>
      <c r="F46" s="188">
        <v>1787.46407185629</v>
      </c>
      <c r="G46" s="192">
        <v>2572.0658682634698</v>
      </c>
      <c r="H46" s="222"/>
      <c r="I46" s="175" t="str">
        <f t="shared" si="4"/>
        <v>#REF!+#REF!)/2)-#REF!</v>
      </c>
      <c r="J46" s="175" t="e">
        <f t="shared" si="5"/>
        <v>#VALUE!</v>
      </c>
      <c r="K46" s="175">
        <v>1.0009999999999999</v>
      </c>
      <c r="L46" s="203" t="e">
        <f t="shared" si="6"/>
        <v>#VALUE!</v>
      </c>
      <c r="M46" s="181">
        <v>721</v>
      </c>
      <c r="N46" s="178">
        <v>209</v>
      </c>
      <c r="O46" s="219">
        <v>242</v>
      </c>
      <c r="P46" s="30"/>
    </row>
    <row r="47" spans="1:26" ht="15.75" customHeight="1">
      <c r="A47" s="50"/>
      <c r="B47" s="456"/>
      <c r="C47" s="461"/>
      <c r="D47" s="248"/>
      <c r="E47" s="169">
        <v>2750</v>
      </c>
      <c r="F47" s="188">
        <v>1995.23203592814</v>
      </c>
      <c r="G47" s="192">
        <v>2871.0329341317401</v>
      </c>
      <c r="H47" s="222"/>
      <c r="I47" s="175" t="str">
        <f t="shared" si="4"/>
        <v>#REF!+#REF!)/2)-#REF!</v>
      </c>
      <c r="J47" s="175" t="e">
        <f t="shared" si="5"/>
        <v>#VALUE!</v>
      </c>
      <c r="K47" s="175">
        <v>1.0009999999999999</v>
      </c>
      <c r="L47" s="203" t="e">
        <f t="shared" si="6"/>
        <v>#VALUE!</v>
      </c>
      <c r="M47" s="179">
        <v>770</v>
      </c>
      <c r="N47" s="180">
        <v>231</v>
      </c>
      <c r="O47" s="220">
        <v>264</v>
      </c>
      <c r="P47" s="30"/>
    </row>
    <row r="48" spans="1:26" ht="15.75" customHeight="1">
      <c r="A48" s="50"/>
      <c r="B48" s="462"/>
      <c r="C48" s="463"/>
      <c r="D48" s="248"/>
      <c r="E48" s="127">
        <v>3000</v>
      </c>
      <c r="F48" s="195">
        <v>2203</v>
      </c>
      <c r="G48" s="194">
        <v>3170</v>
      </c>
      <c r="H48" s="222"/>
      <c r="I48" s="205" t="str">
        <f t="shared" si="4"/>
        <v>#REF!+#REF!)/2)-#REF!</v>
      </c>
      <c r="J48" s="205" t="e">
        <f t="shared" si="5"/>
        <v>#VALUE!</v>
      </c>
      <c r="K48" s="205">
        <v>1.0009999999999999</v>
      </c>
      <c r="L48" s="206" t="e">
        <f t="shared" si="6"/>
        <v>#VALUE!</v>
      </c>
      <c r="M48" s="181">
        <v>886</v>
      </c>
      <c r="N48" s="178">
        <v>253</v>
      </c>
      <c r="O48" s="221">
        <v>286</v>
      </c>
      <c r="P48" s="30"/>
    </row>
    <row r="49" spans="1:250" ht="15.75" customHeight="1">
      <c r="A49" s="50"/>
      <c r="B49" s="420" t="s">
        <v>0</v>
      </c>
      <c r="C49" s="420"/>
      <c r="D49" s="366" t="s">
        <v>23</v>
      </c>
      <c r="E49" s="366"/>
      <c r="F49" s="407" t="s">
        <v>36</v>
      </c>
      <c r="G49" s="408"/>
      <c r="H49" s="392" t="s">
        <v>1</v>
      </c>
      <c r="I49" s="392" t="s">
        <v>2</v>
      </c>
      <c r="J49" s="401" t="s">
        <v>3</v>
      </c>
      <c r="K49" s="401" t="s">
        <v>4</v>
      </c>
      <c r="L49" s="401" t="s">
        <v>5</v>
      </c>
      <c r="M49" s="366" t="s">
        <v>25</v>
      </c>
      <c r="N49" s="366"/>
      <c r="O49" s="366"/>
      <c r="Q49" s="35"/>
      <c r="R49" s="35"/>
    </row>
    <row r="50" spans="1:250" ht="15.75" customHeight="1">
      <c r="A50" s="50"/>
      <c r="B50" s="420"/>
      <c r="C50" s="420"/>
      <c r="D50" s="366"/>
      <c r="E50" s="366"/>
      <c r="F50" s="407"/>
      <c r="G50" s="408"/>
      <c r="H50" s="392"/>
      <c r="I50" s="392"/>
      <c r="J50" s="401"/>
      <c r="K50" s="401"/>
      <c r="L50" s="401"/>
      <c r="M50" s="163" t="s">
        <v>6</v>
      </c>
      <c r="N50" s="160" t="s">
        <v>104</v>
      </c>
      <c r="O50" s="166" t="s">
        <v>26</v>
      </c>
      <c r="Q50" s="35"/>
      <c r="R50" s="35"/>
    </row>
    <row r="51" spans="1:250" ht="15.75" customHeight="1">
      <c r="A51" s="50"/>
      <c r="B51" s="420"/>
      <c r="C51" s="420"/>
      <c r="D51" s="366" t="s">
        <v>7</v>
      </c>
      <c r="E51" s="366" t="s">
        <v>27</v>
      </c>
      <c r="F51" s="407"/>
      <c r="G51" s="408"/>
      <c r="H51" s="392"/>
      <c r="I51" s="392"/>
      <c r="J51" s="401"/>
      <c r="K51" s="401"/>
      <c r="L51" s="401"/>
      <c r="M51" s="239" t="s">
        <v>196</v>
      </c>
      <c r="N51" s="449" t="s">
        <v>150</v>
      </c>
      <c r="O51" s="371" t="s">
        <v>152</v>
      </c>
      <c r="Q51" s="35"/>
      <c r="R51" s="35"/>
    </row>
    <row r="52" spans="1:250" ht="15.75" customHeight="1">
      <c r="A52" s="50"/>
      <c r="B52" s="420"/>
      <c r="C52" s="420"/>
      <c r="D52" s="366"/>
      <c r="E52" s="366"/>
      <c r="F52" s="409"/>
      <c r="G52" s="410"/>
      <c r="H52" s="165"/>
      <c r="I52" s="165"/>
      <c r="J52" s="162"/>
      <c r="K52" s="162"/>
      <c r="L52" s="162"/>
      <c r="M52" s="164" t="s">
        <v>113</v>
      </c>
      <c r="N52" s="450"/>
      <c r="O52" s="372"/>
      <c r="Q52" s="35"/>
      <c r="R52" s="35"/>
    </row>
    <row r="53" spans="1:250" ht="32.1" customHeight="1">
      <c r="A53" s="50"/>
      <c r="B53" s="428" t="s">
        <v>192</v>
      </c>
      <c r="C53" s="378"/>
      <c r="D53" s="379" t="s">
        <v>114</v>
      </c>
      <c r="E53" s="379"/>
      <c r="F53" s="128" t="s">
        <v>31</v>
      </c>
      <c r="G53" s="128" t="s">
        <v>32</v>
      </c>
      <c r="H53" s="413"/>
      <c r="I53" s="413"/>
      <c r="J53" s="413"/>
      <c r="K53" s="413"/>
      <c r="L53" s="413"/>
      <c r="M53" s="451" t="s">
        <v>29</v>
      </c>
      <c r="N53" s="452"/>
      <c r="O53" s="453"/>
      <c r="Q53" s="35"/>
      <c r="R53" s="35"/>
    </row>
    <row r="54" spans="1:250" ht="15.75" customHeight="1">
      <c r="A54" s="50"/>
      <c r="B54" s="454" t="s">
        <v>193</v>
      </c>
      <c r="C54" s="455"/>
      <c r="D54" s="417">
        <v>380</v>
      </c>
      <c r="E54" s="129">
        <v>1000</v>
      </c>
      <c r="F54" s="188">
        <v>816.17831325301199</v>
      </c>
      <c r="G54" s="188">
        <v>1025.1325301204799</v>
      </c>
      <c r="H54" s="188">
        <v>816.17831325301199</v>
      </c>
      <c r="I54" s="177">
        <v>121</v>
      </c>
      <c r="J54" s="177">
        <v>72</v>
      </c>
      <c r="K54" s="177" t="s">
        <v>8</v>
      </c>
      <c r="L54" s="201" t="e">
        <f t="shared" ref="L54:L62" si="7">POWER(J54,K54)</f>
        <v>#VALUE!</v>
      </c>
      <c r="M54" s="181">
        <v>396</v>
      </c>
      <c r="N54" s="202">
        <v>99</v>
      </c>
      <c r="O54" s="219">
        <v>121</v>
      </c>
      <c r="Q54" s="35"/>
      <c r="R54" s="35"/>
    </row>
    <row r="55" spans="1:250" ht="15.75" customHeight="1">
      <c r="A55" s="50"/>
      <c r="B55" s="456"/>
      <c r="C55" s="457"/>
      <c r="D55" s="418"/>
      <c r="E55" s="132">
        <v>1250</v>
      </c>
      <c r="F55" s="188">
        <v>1131.63373493976</v>
      </c>
      <c r="G55" s="188">
        <v>1421.34939759036</v>
      </c>
      <c r="H55" s="188">
        <v>1131.63373493976</v>
      </c>
      <c r="I55" s="180">
        <v>143</v>
      </c>
      <c r="J55" s="180">
        <v>88</v>
      </c>
      <c r="K55" s="180" t="s">
        <v>8</v>
      </c>
      <c r="L55" s="203" t="e">
        <f t="shared" si="7"/>
        <v>#VALUE!</v>
      </c>
      <c r="M55" s="179">
        <v>455</v>
      </c>
      <c r="N55" s="204">
        <v>121</v>
      </c>
      <c r="O55" s="220">
        <v>143</v>
      </c>
      <c r="Q55" s="35"/>
      <c r="R55" s="35"/>
    </row>
    <row r="56" spans="1:250" ht="15.75" customHeight="1">
      <c r="A56" s="50"/>
      <c r="B56" s="456"/>
      <c r="C56" s="457"/>
      <c r="D56" s="418"/>
      <c r="E56" s="129">
        <v>1500</v>
      </c>
      <c r="F56" s="188">
        <v>1447.08915662651</v>
      </c>
      <c r="G56" s="188">
        <v>1817.5662650602401</v>
      </c>
      <c r="H56" s="188">
        <v>1447.08915662651</v>
      </c>
      <c r="I56" s="178">
        <v>176</v>
      </c>
      <c r="J56" s="178">
        <v>99</v>
      </c>
      <c r="K56" s="178" t="s">
        <v>8</v>
      </c>
      <c r="L56" s="203" t="e">
        <f t="shared" si="7"/>
        <v>#VALUE!</v>
      </c>
      <c r="M56" s="181">
        <v>531</v>
      </c>
      <c r="N56" s="202">
        <v>149</v>
      </c>
      <c r="O56" s="219">
        <v>176</v>
      </c>
      <c r="Q56" s="35"/>
      <c r="R56" s="35"/>
    </row>
    <row r="57" spans="1:250" ht="15.75" customHeight="1">
      <c r="A57" s="50"/>
      <c r="B57" s="456"/>
      <c r="C57" s="457"/>
      <c r="D57" s="418"/>
      <c r="E57" s="132">
        <v>1750</v>
      </c>
      <c r="F57" s="188">
        <v>1762.54457831325</v>
      </c>
      <c r="G57" s="188">
        <v>2213.7831325301199</v>
      </c>
      <c r="H57" s="188">
        <v>1762.54457831325</v>
      </c>
      <c r="I57" s="180">
        <v>198</v>
      </c>
      <c r="J57" s="180">
        <v>110</v>
      </c>
      <c r="K57" s="180" t="s">
        <v>8</v>
      </c>
      <c r="L57" s="203" t="e">
        <f t="shared" si="7"/>
        <v>#VALUE!</v>
      </c>
      <c r="M57" s="179">
        <v>607</v>
      </c>
      <c r="N57" s="204">
        <v>171</v>
      </c>
      <c r="O57" s="220">
        <v>198</v>
      </c>
      <c r="Q57" s="35"/>
      <c r="R57" s="35"/>
    </row>
    <row r="58" spans="1:250" ht="15.75" customHeight="1">
      <c r="A58" s="50"/>
      <c r="B58" s="456"/>
      <c r="C58" s="457"/>
      <c r="D58" s="418"/>
      <c r="E58" s="129">
        <v>2000</v>
      </c>
      <c r="F58" s="188">
        <v>2078</v>
      </c>
      <c r="G58" s="188">
        <v>2610</v>
      </c>
      <c r="H58" s="188">
        <v>2078</v>
      </c>
      <c r="I58" s="178">
        <v>220</v>
      </c>
      <c r="J58" s="178">
        <v>132</v>
      </c>
      <c r="K58" s="178" t="s">
        <v>8</v>
      </c>
      <c r="L58" s="203" t="e">
        <f t="shared" si="7"/>
        <v>#VALUE!</v>
      </c>
      <c r="M58" s="181">
        <v>685</v>
      </c>
      <c r="N58" s="202">
        <v>193</v>
      </c>
      <c r="O58" s="219">
        <v>220</v>
      </c>
      <c r="Q58" s="35"/>
      <c r="R58" s="35"/>
    </row>
    <row r="59" spans="1:250" ht="15.75" customHeight="1">
      <c r="A59" s="50"/>
      <c r="B59" s="456"/>
      <c r="C59" s="457"/>
      <c r="D59" s="418"/>
      <c r="E59" s="132">
        <v>2250</v>
      </c>
      <c r="F59" s="188">
        <v>2398.4626506024101</v>
      </c>
      <c r="G59" s="188">
        <v>3012.5060240963899</v>
      </c>
      <c r="H59" s="188">
        <v>2398.4626506024101</v>
      </c>
      <c r="I59" s="180">
        <v>248</v>
      </c>
      <c r="J59" s="180">
        <v>143</v>
      </c>
      <c r="K59" s="180" t="s">
        <v>8</v>
      </c>
      <c r="L59" s="203" t="e">
        <f t="shared" si="7"/>
        <v>#VALUE!</v>
      </c>
      <c r="M59" s="179">
        <v>761</v>
      </c>
      <c r="N59" s="204">
        <v>220</v>
      </c>
      <c r="O59" s="220">
        <v>248</v>
      </c>
    </row>
    <row r="60" spans="1:250" ht="15.75" customHeight="1">
      <c r="A60" s="50"/>
      <c r="B60" s="456"/>
      <c r="C60" s="457"/>
      <c r="D60" s="418"/>
      <c r="E60" s="129">
        <v>2500</v>
      </c>
      <c r="F60" s="188">
        <v>2713.9180722891601</v>
      </c>
      <c r="G60" s="188">
        <v>3408.7228915662599</v>
      </c>
      <c r="H60" s="188">
        <v>2713.9180722891601</v>
      </c>
      <c r="I60" s="178">
        <v>275</v>
      </c>
      <c r="J60" s="178">
        <v>165</v>
      </c>
      <c r="K60" s="178" t="s">
        <v>8</v>
      </c>
      <c r="L60" s="203" t="e">
        <f t="shared" si="7"/>
        <v>#VALUE!</v>
      </c>
      <c r="M60" s="181">
        <v>837</v>
      </c>
      <c r="N60" s="202">
        <v>242</v>
      </c>
      <c r="O60" s="219">
        <v>275</v>
      </c>
    </row>
    <row r="61" spans="1:250" ht="15.75" customHeight="1">
      <c r="A61" s="50"/>
      <c r="B61" s="456"/>
      <c r="C61" s="457"/>
      <c r="D61" s="418"/>
      <c r="E61" s="132">
        <v>2750</v>
      </c>
      <c r="F61" s="188">
        <v>3029.3734939759001</v>
      </c>
      <c r="G61" s="188">
        <v>3804.93975903614</v>
      </c>
      <c r="H61" s="188">
        <v>3029.3734939759001</v>
      </c>
      <c r="I61" s="180">
        <v>308</v>
      </c>
      <c r="J61" s="180">
        <v>176</v>
      </c>
      <c r="K61" s="180" t="s">
        <v>8</v>
      </c>
      <c r="L61" s="203" t="e">
        <f t="shared" si="7"/>
        <v>#VALUE!</v>
      </c>
      <c r="M61" s="179">
        <v>900</v>
      </c>
      <c r="N61" s="204">
        <v>275</v>
      </c>
      <c r="O61" s="220">
        <v>308</v>
      </c>
    </row>
    <row r="62" spans="1:250" ht="15.75" customHeight="1">
      <c r="A62" s="50"/>
      <c r="B62" s="458"/>
      <c r="C62" s="459"/>
      <c r="D62" s="419"/>
      <c r="E62" s="223">
        <v>3000</v>
      </c>
      <c r="F62" s="224">
        <v>3344.8289156626502</v>
      </c>
      <c r="G62" s="224">
        <v>4201.1566265060201</v>
      </c>
      <c r="H62" s="224">
        <v>3344.8289156626502</v>
      </c>
      <c r="I62" s="225">
        <v>330</v>
      </c>
      <c r="J62" s="225">
        <v>187</v>
      </c>
      <c r="K62" s="225" t="s">
        <v>8</v>
      </c>
      <c r="L62" s="226" t="e">
        <f t="shared" si="7"/>
        <v>#VALUE!</v>
      </c>
      <c r="M62" s="227">
        <v>995</v>
      </c>
      <c r="N62" s="228">
        <v>297</v>
      </c>
      <c r="O62" s="229">
        <v>330</v>
      </c>
    </row>
    <row r="63" spans="1:250" s="35" customFormat="1" ht="15.75" customHeight="1">
      <c r="A63" s="50"/>
      <c r="B63" s="50"/>
      <c r="C63" s="50"/>
      <c r="D63" s="50"/>
      <c r="E63" s="50"/>
      <c r="F63" s="411"/>
      <c r="G63" s="411"/>
      <c r="H63" s="105"/>
      <c r="I63" s="105"/>
      <c r="J63" s="105"/>
      <c r="K63" s="105"/>
      <c r="L63" s="105"/>
      <c r="M63" s="50"/>
      <c r="N63" s="50"/>
      <c r="O63" s="50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</row>
    <row r="64" spans="1:250" s="35" customFormat="1" ht="15.75" customHeight="1">
      <c r="A64" s="50"/>
      <c r="B64" s="50"/>
      <c r="C64" s="50"/>
      <c r="D64" s="50"/>
      <c r="E64" s="50"/>
      <c r="F64" s="50"/>
      <c r="G64" s="50"/>
      <c r="H64" s="105"/>
      <c r="I64" s="105"/>
      <c r="J64" s="105"/>
      <c r="K64" s="105"/>
      <c r="L64" s="105"/>
      <c r="M64" s="50"/>
      <c r="N64" s="50"/>
      <c r="O64" s="50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</row>
    <row r="65" spans="1:250" s="35" customFormat="1" ht="27.75" customHeight="1">
      <c r="A65" s="50"/>
      <c r="B65" s="50"/>
      <c r="C65" s="50"/>
      <c r="D65" s="96"/>
      <c r="E65" s="96"/>
      <c r="F65" s="96"/>
      <c r="G65" s="50"/>
      <c r="H65" s="133"/>
      <c r="I65" s="133"/>
      <c r="J65" s="133"/>
      <c r="K65" s="133"/>
      <c r="L65" s="133"/>
      <c r="M65" s="58"/>
      <c r="N65" s="58"/>
      <c r="O65" s="58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</row>
    <row r="66" spans="1:250" s="35" customFormat="1" ht="15.75" customHeight="1">
      <c r="A66" s="50"/>
      <c r="B66" s="57" t="s">
        <v>140</v>
      </c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6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</row>
    <row r="67" spans="1:250" s="35" customFormat="1" ht="180" customHeight="1">
      <c r="A67" s="33"/>
      <c r="B67" s="33"/>
      <c r="C67" s="33"/>
      <c r="D67" s="33"/>
      <c r="E67" s="33"/>
      <c r="F67" s="33"/>
      <c r="G67" s="33"/>
      <c r="H67" s="34"/>
      <c r="I67" s="34"/>
      <c r="J67" s="34"/>
      <c r="K67" s="34"/>
      <c r="L67" s="34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</row>
    <row r="68" spans="1:250" s="35" customFormat="1" ht="180" customHeight="1">
      <c r="A68" s="33"/>
      <c r="B68" s="33"/>
      <c r="C68" s="33"/>
      <c r="D68" s="33"/>
      <c r="E68" s="33"/>
      <c r="F68" s="33"/>
      <c r="G68" s="33"/>
      <c r="H68" s="34"/>
      <c r="I68" s="34"/>
      <c r="J68" s="34"/>
      <c r="K68" s="34"/>
      <c r="L68" s="34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</row>
    <row r="69" spans="1:250" s="35" customFormat="1" ht="180" customHeight="1">
      <c r="A69" s="33"/>
      <c r="B69" s="33"/>
      <c r="C69" s="33"/>
      <c r="D69" s="33"/>
      <c r="E69" s="33"/>
      <c r="F69" s="33"/>
      <c r="G69" s="33"/>
      <c r="H69" s="34"/>
      <c r="I69" s="34"/>
      <c r="J69" s="34"/>
      <c r="K69" s="34"/>
      <c r="L69" s="34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</row>
    <row r="70" spans="1:250" s="35" customFormat="1" ht="180" customHeight="1">
      <c r="A70" s="33"/>
      <c r="B70" s="33"/>
      <c r="C70" s="33"/>
      <c r="D70" s="33"/>
      <c r="E70" s="33"/>
      <c r="F70" s="33"/>
      <c r="G70" s="33"/>
      <c r="H70" s="34"/>
      <c r="I70" s="34"/>
      <c r="J70" s="34"/>
      <c r="K70" s="34"/>
      <c r="L70" s="34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</row>
    <row r="71" spans="1:250" s="35" customFormat="1" ht="180" customHeight="1">
      <c r="A71" s="33"/>
      <c r="B71" s="33"/>
      <c r="C71" s="33"/>
      <c r="D71" s="33"/>
      <c r="E71" s="33"/>
      <c r="F71" s="33"/>
      <c r="G71" s="33"/>
      <c r="H71" s="34"/>
      <c r="I71" s="34"/>
      <c r="J71" s="34"/>
      <c r="K71" s="34"/>
      <c r="L71" s="34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</row>
    <row r="65540" ht="12.75" customHeight="1"/>
  </sheetData>
  <mergeCells count="120">
    <mergeCell ref="B54:C62"/>
    <mergeCell ref="D54:D62"/>
    <mergeCell ref="F63:G63"/>
    <mergeCell ref="B40:C48"/>
    <mergeCell ref="D40:D48"/>
    <mergeCell ref="B26:C34"/>
    <mergeCell ref="D26:D34"/>
    <mergeCell ref="B12:C20"/>
    <mergeCell ref="D12:D20"/>
    <mergeCell ref="F35:G38"/>
    <mergeCell ref="F49:G52"/>
    <mergeCell ref="F26:G26"/>
    <mergeCell ref="F27:G27"/>
    <mergeCell ref="F28:G28"/>
    <mergeCell ref="F29:G29"/>
    <mergeCell ref="F30:G30"/>
    <mergeCell ref="B53:C53"/>
    <mergeCell ref="D53:E53"/>
    <mergeCell ref="B49:C52"/>
    <mergeCell ref="D49:E50"/>
    <mergeCell ref="D51:D52"/>
    <mergeCell ref="E51:E52"/>
    <mergeCell ref="B39:C39"/>
    <mergeCell ref="D39:E39"/>
    <mergeCell ref="B35:C38"/>
    <mergeCell ref="D35:E36"/>
    <mergeCell ref="H35:H37"/>
    <mergeCell ref="D37:D38"/>
    <mergeCell ref="E37:E38"/>
    <mergeCell ref="M39:O39"/>
    <mergeCell ref="H53:L53"/>
    <mergeCell ref="H49:H51"/>
    <mergeCell ref="I49:I51"/>
    <mergeCell ref="J49:J51"/>
    <mergeCell ref="K49:K51"/>
    <mergeCell ref="L49:L51"/>
    <mergeCell ref="M49:O49"/>
    <mergeCell ref="N51:N52"/>
    <mergeCell ref="O51:O52"/>
    <mergeCell ref="M53:O53"/>
    <mergeCell ref="H39:L39"/>
    <mergeCell ref="I35:I37"/>
    <mergeCell ref="J35:J37"/>
    <mergeCell ref="K35:K37"/>
    <mergeCell ref="L35:L37"/>
    <mergeCell ref="M35:O35"/>
    <mergeCell ref="N37:N38"/>
    <mergeCell ref="O37:O38"/>
    <mergeCell ref="H11:L11"/>
    <mergeCell ref="F12:G12"/>
    <mergeCell ref="H12:I12"/>
    <mergeCell ref="F13:G13"/>
    <mergeCell ref="F34:G34"/>
    <mergeCell ref="H34:I34"/>
    <mergeCell ref="H26:I26"/>
    <mergeCell ref="H27:I27"/>
    <mergeCell ref="H28:I28"/>
    <mergeCell ref="H29:I29"/>
    <mergeCell ref="H30:I30"/>
    <mergeCell ref="H13:I13"/>
    <mergeCell ref="H14:I14"/>
    <mergeCell ref="H15:I15"/>
    <mergeCell ref="F16:G16"/>
    <mergeCell ref="H16:I16"/>
    <mergeCell ref="F20:G20"/>
    <mergeCell ref="H20:I20"/>
    <mergeCell ref="F31:G31"/>
    <mergeCell ref="H31:I31"/>
    <mergeCell ref="F32:G32"/>
    <mergeCell ref="H32:I32"/>
    <mergeCell ref="F33:G33"/>
    <mergeCell ref="H33:I33"/>
    <mergeCell ref="M11:O11"/>
    <mergeCell ref="B25:C25"/>
    <mergeCell ref="D25:E25"/>
    <mergeCell ref="F25:G25"/>
    <mergeCell ref="H25:L25"/>
    <mergeCell ref="J21:J24"/>
    <mergeCell ref="K21:K24"/>
    <mergeCell ref="L21:L24"/>
    <mergeCell ref="M21:O21"/>
    <mergeCell ref="N23:N24"/>
    <mergeCell ref="O23:O24"/>
    <mergeCell ref="B21:C24"/>
    <mergeCell ref="D21:E22"/>
    <mergeCell ref="F21:G24"/>
    <mergeCell ref="H21:H24"/>
    <mergeCell ref="I21:I24"/>
    <mergeCell ref="D23:D24"/>
    <mergeCell ref="E23:E24"/>
    <mergeCell ref="M25:O25"/>
    <mergeCell ref="B11:C11"/>
    <mergeCell ref="D11:E11"/>
    <mergeCell ref="F14:G14"/>
    <mergeCell ref="F11:G11"/>
    <mergeCell ref="F15:G15"/>
    <mergeCell ref="F17:G17"/>
    <mergeCell ref="H17:I17"/>
    <mergeCell ref="F18:G18"/>
    <mergeCell ref="H18:I18"/>
    <mergeCell ref="F19:G19"/>
    <mergeCell ref="H19:I19"/>
    <mergeCell ref="O9:O10"/>
    <mergeCell ref="B3:E3"/>
    <mergeCell ref="F3:G4"/>
    <mergeCell ref="B4:E4"/>
    <mergeCell ref="B5:E5"/>
    <mergeCell ref="F5:G5"/>
    <mergeCell ref="B7:C10"/>
    <mergeCell ref="D7:E8"/>
    <mergeCell ref="F7:G10"/>
    <mergeCell ref="D9:D10"/>
    <mergeCell ref="E9:E10"/>
    <mergeCell ref="H7:H10"/>
    <mergeCell ref="I7:I10"/>
    <mergeCell ref="J7:J10"/>
    <mergeCell ref="K7:K10"/>
    <mergeCell ref="L7:L10"/>
    <mergeCell ref="M7:O7"/>
    <mergeCell ref="N9:N10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50" fitToWidth="0" fitToHeight="0" pageOrder="overThenDown" orientation="portrait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IP65540"/>
  <sheetViews>
    <sheetView showWhiteSpace="0" view="pageLayout" topLeftCell="A40" zoomScale="85" zoomScaleNormal="75" zoomScalePageLayoutView="85" workbookViewId="0">
      <selection activeCell="B54" sqref="B54:C62"/>
    </sheetView>
  </sheetViews>
  <sheetFormatPr defaultColWidth="9.765625E-2" defaultRowHeight="180" customHeight="1"/>
  <cols>
    <col min="1" max="1" width="3.59765625" style="33" customWidth="1"/>
    <col min="2" max="2" width="23.59765625" style="31" customWidth="1"/>
    <col min="3" max="3" width="20.59765625" style="31" customWidth="1"/>
    <col min="4" max="5" width="13.19921875" style="31" customWidth="1"/>
    <col min="6" max="7" width="11.3984375" style="31" customWidth="1"/>
    <col min="8" max="8" width="6.69921875" style="32" hidden="1" customWidth="1"/>
    <col min="9" max="9" width="4" style="32" hidden="1" customWidth="1"/>
    <col min="10" max="10" width="2.59765625" style="32" hidden="1" customWidth="1"/>
    <col min="11" max="11" width="8.09765625" style="32" hidden="1" customWidth="1"/>
    <col min="12" max="12" width="3.5" style="32" hidden="1" customWidth="1"/>
    <col min="13" max="13" width="20.09765625" style="31" customWidth="1"/>
    <col min="14" max="14" width="18.59765625" style="31" customWidth="1"/>
    <col min="15" max="15" width="20.19921875" style="31" customWidth="1"/>
    <col min="16" max="27" width="10.59765625" style="33" customWidth="1"/>
    <col min="28" max="250" width="10.59765625" style="31" customWidth="1"/>
    <col min="251" max="1017" width="10.59765625" style="30" customWidth="1"/>
    <col min="1018" max="16384" width="9.765625E-2" style="30"/>
  </cols>
  <sheetData>
    <row r="1" spans="1:250" s="35" customFormat="1" ht="16.5" customHeight="1">
      <c r="A1" s="50"/>
      <c r="B1" s="50"/>
      <c r="C1" s="50"/>
      <c r="D1" s="50"/>
      <c r="E1" s="50"/>
      <c r="F1" s="50"/>
      <c r="G1" s="50"/>
      <c r="H1" s="105"/>
      <c r="I1" s="105"/>
      <c r="J1" s="105"/>
      <c r="K1" s="105"/>
      <c r="L1" s="105"/>
      <c r="M1" s="50"/>
      <c r="N1" s="50"/>
      <c r="O1" s="81">
        <v>2019</v>
      </c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</row>
    <row r="2" spans="1:250" s="35" customFormat="1" ht="174" customHeight="1">
      <c r="A2" s="50"/>
      <c r="B2" s="50"/>
      <c r="C2" s="50"/>
      <c r="D2" s="50"/>
      <c r="E2" s="50"/>
      <c r="F2" s="50"/>
      <c r="G2" s="50"/>
      <c r="H2" s="105"/>
      <c r="I2" s="105"/>
      <c r="J2" s="105"/>
      <c r="K2" s="105"/>
      <c r="L2" s="105"/>
      <c r="M2" s="50"/>
      <c r="N2" s="50"/>
      <c r="O2" s="50"/>
      <c r="P2" s="25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</row>
    <row r="3" spans="1:250" ht="15.75" customHeight="1">
      <c r="A3" s="50"/>
      <c r="B3" s="443" t="s">
        <v>129</v>
      </c>
      <c r="C3" s="444"/>
      <c r="D3" s="444"/>
      <c r="E3" s="444"/>
      <c r="F3" s="298" t="s">
        <v>21</v>
      </c>
      <c r="G3" s="299"/>
      <c r="H3" s="106"/>
      <c r="I3" s="106"/>
      <c r="J3" s="106"/>
      <c r="K3" s="106"/>
      <c r="L3" s="106"/>
      <c r="M3" s="48" t="s">
        <v>55</v>
      </c>
      <c r="N3" s="48"/>
      <c r="O3" s="83"/>
    </row>
    <row r="4" spans="1:250" ht="15.75" customHeight="1">
      <c r="A4" s="50"/>
      <c r="B4" s="445" t="s">
        <v>44</v>
      </c>
      <c r="C4" s="446"/>
      <c r="D4" s="446"/>
      <c r="E4" s="446"/>
      <c r="F4" s="300"/>
      <c r="G4" s="301"/>
      <c r="H4" s="106"/>
      <c r="I4" s="106"/>
      <c r="J4" s="106"/>
      <c r="K4" s="106"/>
      <c r="L4" s="106"/>
      <c r="M4" s="48" t="s">
        <v>56</v>
      </c>
      <c r="N4" s="48"/>
      <c r="O4" s="83"/>
    </row>
    <row r="5" spans="1:250" ht="15.75" customHeight="1">
      <c r="A5" s="50"/>
      <c r="B5" s="447" t="s">
        <v>112</v>
      </c>
      <c r="C5" s="448"/>
      <c r="D5" s="448"/>
      <c r="E5" s="448"/>
      <c r="F5" s="467" t="s">
        <v>22</v>
      </c>
      <c r="G5" s="468"/>
      <c r="H5" s="106"/>
      <c r="I5" s="106"/>
      <c r="J5" s="106"/>
      <c r="K5" s="106"/>
      <c r="L5" s="106"/>
      <c r="M5" s="48" t="s">
        <v>57</v>
      </c>
      <c r="N5" s="48"/>
      <c r="O5" s="83"/>
    </row>
    <row r="6" spans="1:250" s="35" customFormat="1" ht="15.75" customHeight="1">
      <c r="A6" s="50"/>
      <c r="B6" s="50"/>
      <c r="C6" s="50"/>
      <c r="D6" s="51"/>
      <c r="E6" s="51"/>
      <c r="F6" s="51"/>
      <c r="G6" s="50"/>
      <c r="H6" s="105"/>
      <c r="I6" s="105"/>
      <c r="J6" s="105"/>
      <c r="K6" s="105"/>
      <c r="L6" s="105"/>
      <c r="M6" s="50"/>
      <c r="N6" s="50"/>
      <c r="O6" s="50"/>
      <c r="P6" s="33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</row>
    <row r="7" spans="1:250" ht="15.75" customHeight="1">
      <c r="A7" s="50"/>
      <c r="B7" s="353" t="s">
        <v>0</v>
      </c>
      <c r="C7" s="353"/>
      <c r="D7" s="355" t="s">
        <v>23</v>
      </c>
      <c r="E7" s="356"/>
      <c r="F7" s="359" t="s">
        <v>36</v>
      </c>
      <c r="G7" s="360"/>
      <c r="H7" s="367" t="s">
        <v>1</v>
      </c>
      <c r="I7" s="367" t="s">
        <v>2</v>
      </c>
      <c r="J7" s="368" t="s">
        <v>3</v>
      </c>
      <c r="K7" s="368" t="s">
        <v>4</v>
      </c>
      <c r="L7" s="369" t="s">
        <v>5</v>
      </c>
      <c r="M7" s="366" t="s">
        <v>25</v>
      </c>
      <c r="N7" s="366"/>
      <c r="O7" s="366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</row>
    <row r="8" spans="1:250" ht="15.75" customHeight="1">
      <c r="A8" s="50"/>
      <c r="B8" s="353"/>
      <c r="C8" s="353"/>
      <c r="D8" s="357"/>
      <c r="E8" s="358"/>
      <c r="F8" s="361"/>
      <c r="G8" s="362"/>
      <c r="H8" s="367"/>
      <c r="I8" s="367"/>
      <c r="J8" s="368"/>
      <c r="K8" s="368"/>
      <c r="L8" s="369"/>
      <c r="M8" s="107" t="s">
        <v>6</v>
      </c>
      <c r="N8" s="160" t="s">
        <v>104</v>
      </c>
      <c r="O8" s="166" t="s">
        <v>26</v>
      </c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</row>
    <row r="9" spans="1:250" ht="15.75" customHeight="1">
      <c r="A9" s="50"/>
      <c r="B9" s="353"/>
      <c r="C9" s="354"/>
      <c r="D9" s="366" t="s">
        <v>7</v>
      </c>
      <c r="E9" s="366" t="s">
        <v>27</v>
      </c>
      <c r="F9" s="363"/>
      <c r="G9" s="362"/>
      <c r="H9" s="367"/>
      <c r="I9" s="367"/>
      <c r="J9" s="368"/>
      <c r="K9" s="368"/>
      <c r="L9" s="369"/>
      <c r="M9" s="241" t="s">
        <v>110</v>
      </c>
      <c r="N9" s="373" t="s">
        <v>150</v>
      </c>
      <c r="O9" s="373" t="s">
        <v>150</v>
      </c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</row>
    <row r="10" spans="1:250" ht="15.75" customHeight="1">
      <c r="A10" s="50"/>
      <c r="B10" s="353"/>
      <c r="C10" s="354"/>
      <c r="D10" s="366"/>
      <c r="E10" s="366"/>
      <c r="F10" s="364"/>
      <c r="G10" s="365"/>
      <c r="H10" s="367"/>
      <c r="I10" s="367"/>
      <c r="J10" s="368"/>
      <c r="K10" s="368"/>
      <c r="L10" s="369"/>
      <c r="M10" s="108" t="s">
        <v>113</v>
      </c>
      <c r="N10" s="374"/>
      <c r="O10" s="374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</row>
    <row r="11" spans="1:250" ht="33" customHeight="1">
      <c r="A11" s="50"/>
      <c r="B11" s="377" t="s">
        <v>130</v>
      </c>
      <c r="C11" s="378"/>
      <c r="D11" s="379" t="s">
        <v>114</v>
      </c>
      <c r="E11" s="379"/>
      <c r="F11" s="380" t="s">
        <v>35</v>
      </c>
      <c r="G11" s="380"/>
      <c r="H11" s="381"/>
      <c r="I11" s="381"/>
      <c r="J11" s="381"/>
      <c r="K11" s="381"/>
      <c r="L11" s="382"/>
      <c r="M11" s="395" t="s">
        <v>28</v>
      </c>
      <c r="N11" s="395"/>
      <c r="O11" s="395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C11" s="30"/>
      <c r="AD11" s="30"/>
      <c r="AE11" s="30"/>
      <c r="AF11" s="30"/>
      <c r="AG11" s="30"/>
      <c r="AH11" s="30"/>
      <c r="AI11" s="30"/>
      <c r="AJ11" s="30"/>
      <c r="AK11" s="30"/>
    </row>
    <row r="12" spans="1:250" ht="15.75" customHeight="1">
      <c r="A12" s="50"/>
      <c r="B12" s="469" t="s">
        <v>178</v>
      </c>
      <c r="C12" s="461"/>
      <c r="D12" s="247">
        <v>230</v>
      </c>
      <c r="E12" s="54">
        <v>1000</v>
      </c>
      <c r="F12" s="280">
        <v>220</v>
      </c>
      <c r="G12" s="280"/>
      <c r="H12" s="280">
        <v>220</v>
      </c>
      <c r="I12" s="280">
        <v>88</v>
      </c>
      <c r="J12" s="178">
        <v>55</v>
      </c>
      <c r="K12" s="178">
        <v>187</v>
      </c>
      <c r="L12" s="203" t="e">
        <f t="shared" ref="L12:L20" si="0">POWER(J12,K12)</f>
        <v>#NUM!</v>
      </c>
      <c r="M12" s="207">
        <v>174</v>
      </c>
      <c r="N12" s="178">
        <v>72</v>
      </c>
      <c r="O12" s="178">
        <v>88</v>
      </c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</row>
    <row r="13" spans="1:250" ht="15.75" customHeight="1">
      <c r="A13" s="50"/>
      <c r="B13" s="461"/>
      <c r="C13" s="461"/>
      <c r="D13" s="248"/>
      <c r="E13" s="56">
        <v>1250</v>
      </c>
      <c r="F13" s="280">
        <v>304</v>
      </c>
      <c r="G13" s="280"/>
      <c r="H13" s="280">
        <v>304</v>
      </c>
      <c r="I13" s="280">
        <v>110</v>
      </c>
      <c r="J13" s="180">
        <v>66</v>
      </c>
      <c r="K13" s="180">
        <v>231</v>
      </c>
      <c r="L13" s="203" t="e">
        <f t="shared" si="0"/>
        <v>#NUM!</v>
      </c>
      <c r="M13" s="180">
        <v>197</v>
      </c>
      <c r="N13" s="180">
        <v>88</v>
      </c>
      <c r="O13" s="180">
        <v>110</v>
      </c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</row>
    <row r="14" spans="1:250" ht="15.75" customHeight="1">
      <c r="A14" s="50"/>
      <c r="B14" s="461"/>
      <c r="C14" s="461"/>
      <c r="D14" s="248"/>
      <c r="E14" s="54">
        <v>1500</v>
      </c>
      <c r="F14" s="280">
        <v>389</v>
      </c>
      <c r="G14" s="280"/>
      <c r="H14" s="280">
        <v>389</v>
      </c>
      <c r="I14" s="280">
        <v>132</v>
      </c>
      <c r="J14" s="178">
        <v>77</v>
      </c>
      <c r="K14" s="178">
        <v>275</v>
      </c>
      <c r="L14" s="203" t="e">
        <f t="shared" si="0"/>
        <v>#NUM!</v>
      </c>
      <c r="M14" s="207">
        <v>220</v>
      </c>
      <c r="N14" s="178">
        <v>110</v>
      </c>
      <c r="O14" s="178">
        <v>132</v>
      </c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</row>
    <row r="15" spans="1:250" ht="15.75" customHeight="1">
      <c r="A15" s="50"/>
      <c r="B15" s="461"/>
      <c r="C15" s="461"/>
      <c r="D15" s="248"/>
      <c r="E15" s="56">
        <v>1750</v>
      </c>
      <c r="F15" s="280">
        <v>474</v>
      </c>
      <c r="G15" s="280"/>
      <c r="H15" s="280">
        <v>474</v>
      </c>
      <c r="I15" s="280">
        <v>149</v>
      </c>
      <c r="J15" s="180">
        <v>88</v>
      </c>
      <c r="K15" s="180">
        <v>319</v>
      </c>
      <c r="L15" s="203" t="e">
        <f t="shared" si="0"/>
        <v>#NUM!</v>
      </c>
      <c r="M15" s="180">
        <v>238</v>
      </c>
      <c r="N15" s="180">
        <v>121</v>
      </c>
      <c r="O15" s="180">
        <v>149</v>
      </c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</row>
    <row r="16" spans="1:250" ht="15.75" customHeight="1">
      <c r="A16" s="50"/>
      <c r="B16" s="461"/>
      <c r="C16" s="461"/>
      <c r="D16" s="248"/>
      <c r="E16" s="54">
        <v>2000</v>
      </c>
      <c r="F16" s="280">
        <v>558</v>
      </c>
      <c r="G16" s="280"/>
      <c r="H16" s="280">
        <v>558</v>
      </c>
      <c r="I16" s="280">
        <v>171</v>
      </c>
      <c r="J16" s="178">
        <v>99</v>
      </c>
      <c r="K16" s="178">
        <v>363</v>
      </c>
      <c r="L16" s="203" t="e">
        <f t="shared" si="0"/>
        <v>#NUM!</v>
      </c>
      <c r="M16" s="207">
        <v>257</v>
      </c>
      <c r="N16" s="178">
        <v>138</v>
      </c>
      <c r="O16" s="178">
        <v>171</v>
      </c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</row>
    <row r="17" spans="1:27" ht="15.75" customHeight="1">
      <c r="A17" s="50"/>
      <c r="B17" s="461"/>
      <c r="C17" s="461"/>
      <c r="D17" s="248"/>
      <c r="E17" s="56">
        <v>2250</v>
      </c>
      <c r="F17" s="280">
        <v>643</v>
      </c>
      <c r="G17" s="280"/>
      <c r="H17" s="280">
        <v>643</v>
      </c>
      <c r="I17" s="280">
        <v>198</v>
      </c>
      <c r="J17" s="180">
        <v>116</v>
      </c>
      <c r="K17" s="180">
        <v>418</v>
      </c>
      <c r="L17" s="203" t="e">
        <f t="shared" si="0"/>
        <v>#NUM!</v>
      </c>
      <c r="M17" s="180">
        <v>305</v>
      </c>
      <c r="N17" s="180">
        <v>160</v>
      </c>
      <c r="O17" s="180">
        <v>198</v>
      </c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</row>
    <row r="18" spans="1:27" ht="15.75" customHeight="1">
      <c r="A18" s="50"/>
      <c r="B18" s="461"/>
      <c r="C18" s="461"/>
      <c r="D18" s="248"/>
      <c r="E18" s="54">
        <v>2500</v>
      </c>
      <c r="F18" s="280">
        <v>728</v>
      </c>
      <c r="G18" s="280"/>
      <c r="H18" s="280">
        <v>728</v>
      </c>
      <c r="I18" s="280">
        <v>220</v>
      </c>
      <c r="J18" s="178">
        <v>127</v>
      </c>
      <c r="K18" s="178">
        <v>462</v>
      </c>
      <c r="L18" s="203" t="e">
        <f t="shared" si="0"/>
        <v>#NUM!</v>
      </c>
      <c r="M18" s="207">
        <v>351</v>
      </c>
      <c r="N18" s="178">
        <v>182</v>
      </c>
      <c r="O18" s="178">
        <v>220</v>
      </c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</row>
    <row r="19" spans="1:27" ht="15.75" customHeight="1">
      <c r="A19" s="50"/>
      <c r="B19" s="461"/>
      <c r="C19" s="461"/>
      <c r="D19" s="248"/>
      <c r="E19" s="56">
        <v>2750</v>
      </c>
      <c r="F19" s="280">
        <v>812</v>
      </c>
      <c r="G19" s="280"/>
      <c r="H19" s="280">
        <v>812</v>
      </c>
      <c r="I19" s="280">
        <v>242</v>
      </c>
      <c r="J19" s="180">
        <v>138</v>
      </c>
      <c r="K19" s="180">
        <v>506</v>
      </c>
      <c r="L19" s="203" t="e">
        <f t="shared" si="0"/>
        <v>#NUM!</v>
      </c>
      <c r="M19" s="180">
        <v>397</v>
      </c>
      <c r="N19" s="180">
        <v>198</v>
      </c>
      <c r="O19" s="180">
        <v>242</v>
      </c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</row>
    <row r="20" spans="1:27" ht="15.75" customHeight="1">
      <c r="A20" s="50"/>
      <c r="B20" s="461"/>
      <c r="C20" s="461"/>
      <c r="D20" s="281"/>
      <c r="E20" s="54">
        <v>3000</v>
      </c>
      <c r="F20" s="280">
        <v>897</v>
      </c>
      <c r="G20" s="280"/>
      <c r="H20" s="280">
        <v>897</v>
      </c>
      <c r="I20" s="280">
        <v>264</v>
      </c>
      <c r="J20" s="185">
        <v>149</v>
      </c>
      <c r="K20" s="185">
        <v>550</v>
      </c>
      <c r="L20" s="203" t="e">
        <f t="shared" si="0"/>
        <v>#NUM!</v>
      </c>
      <c r="M20" s="207">
        <v>444</v>
      </c>
      <c r="N20" s="178">
        <v>220</v>
      </c>
      <c r="O20" s="185">
        <v>264</v>
      </c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</row>
    <row r="21" spans="1:27" ht="15.75" customHeight="1">
      <c r="A21" s="50"/>
      <c r="B21" s="353" t="s">
        <v>0</v>
      </c>
      <c r="C21" s="353"/>
      <c r="D21" s="355" t="s">
        <v>23</v>
      </c>
      <c r="E21" s="356"/>
      <c r="F21" s="359" t="s">
        <v>36</v>
      </c>
      <c r="G21" s="360"/>
      <c r="H21" s="386" t="s">
        <v>1</v>
      </c>
      <c r="I21" s="386" t="s">
        <v>2</v>
      </c>
      <c r="J21" s="387" t="s">
        <v>3</v>
      </c>
      <c r="K21" s="387" t="s">
        <v>4</v>
      </c>
      <c r="L21" s="388" t="s">
        <v>5</v>
      </c>
      <c r="M21" s="366" t="s">
        <v>25</v>
      </c>
      <c r="N21" s="366"/>
      <c r="O21" s="366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</row>
    <row r="22" spans="1:27" ht="15.75" customHeight="1">
      <c r="A22" s="50"/>
      <c r="B22" s="353"/>
      <c r="C22" s="353"/>
      <c r="D22" s="383"/>
      <c r="E22" s="384"/>
      <c r="F22" s="361"/>
      <c r="G22" s="362"/>
      <c r="H22" s="386"/>
      <c r="I22" s="386"/>
      <c r="J22" s="387"/>
      <c r="K22" s="387"/>
      <c r="L22" s="388"/>
      <c r="M22" s="107" t="s">
        <v>6</v>
      </c>
      <c r="N22" s="160" t="s">
        <v>104</v>
      </c>
      <c r="O22" s="166" t="s">
        <v>26</v>
      </c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.75" customHeight="1">
      <c r="A23" s="50"/>
      <c r="B23" s="353"/>
      <c r="C23" s="353"/>
      <c r="D23" s="355" t="s">
        <v>7</v>
      </c>
      <c r="E23" s="356" t="s">
        <v>27</v>
      </c>
      <c r="F23" s="361"/>
      <c r="G23" s="362"/>
      <c r="H23" s="386"/>
      <c r="I23" s="386"/>
      <c r="J23" s="387"/>
      <c r="K23" s="387"/>
      <c r="L23" s="388"/>
      <c r="M23" s="239" t="s">
        <v>107</v>
      </c>
      <c r="N23" s="373" t="s">
        <v>150</v>
      </c>
      <c r="O23" s="391" t="s">
        <v>150</v>
      </c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7" ht="15.75" customHeight="1">
      <c r="A24" s="50"/>
      <c r="B24" s="353"/>
      <c r="C24" s="353"/>
      <c r="D24" s="383"/>
      <c r="E24" s="384"/>
      <c r="F24" s="385"/>
      <c r="G24" s="365"/>
      <c r="H24" s="386"/>
      <c r="I24" s="386"/>
      <c r="J24" s="387"/>
      <c r="K24" s="387"/>
      <c r="L24" s="388"/>
      <c r="M24" s="108" t="s">
        <v>113</v>
      </c>
      <c r="N24" s="374"/>
      <c r="O24" s="391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7" ht="30.75" customHeight="1">
      <c r="A25" s="50"/>
      <c r="B25" s="377" t="s">
        <v>109</v>
      </c>
      <c r="C25" s="378"/>
      <c r="D25" s="379" t="s">
        <v>114</v>
      </c>
      <c r="E25" s="379"/>
      <c r="F25" s="380" t="s">
        <v>35</v>
      </c>
      <c r="G25" s="380"/>
      <c r="H25" s="381"/>
      <c r="I25" s="381"/>
      <c r="J25" s="381"/>
      <c r="K25" s="381"/>
      <c r="L25" s="381"/>
      <c r="M25" s="394" t="s">
        <v>28</v>
      </c>
      <c r="N25" s="395"/>
      <c r="O25" s="395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7" ht="15.75" customHeight="1">
      <c r="A26" s="50"/>
      <c r="B26" s="471" t="s">
        <v>176</v>
      </c>
      <c r="C26" s="461"/>
      <c r="D26" s="247">
        <v>380</v>
      </c>
      <c r="E26" s="54">
        <v>1000</v>
      </c>
      <c r="F26" s="280">
        <v>329</v>
      </c>
      <c r="G26" s="280"/>
      <c r="H26" s="280">
        <v>329</v>
      </c>
      <c r="I26" s="280" t="str">
        <f t="shared" ref="I26:I34" si="1">(("#REF!+#REF!)/2)-#REF!"))</f>
        <v>#REF!+#REF!)/2)-#REF!</v>
      </c>
      <c r="J26" s="175" t="e">
        <f t="shared" ref="J26:J34" si="2">I26/50</f>
        <v>#VALUE!</v>
      </c>
      <c r="K26" s="175">
        <v>0.999</v>
      </c>
      <c r="L26" s="203" t="e">
        <f t="shared" ref="L26:L34" si="3">POWER(J26,K26)</f>
        <v>#VALUE!</v>
      </c>
      <c r="M26" s="207">
        <v>289</v>
      </c>
      <c r="N26" s="178">
        <v>99</v>
      </c>
      <c r="O26" s="178">
        <v>121</v>
      </c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7" ht="15.75" customHeight="1">
      <c r="A27" s="50"/>
      <c r="B27" s="461"/>
      <c r="C27" s="461"/>
      <c r="D27" s="248"/>
      <c r="E27" s="56">
        <v>1250</v>
      </c>
      <c r="F27" s="280">
        <v>456</v>
      </c>
      <c r="G27" s="280"/>
      <c r="H27" s="280">
        <v>456</v>
      </c>
      <c r="I27" s="280" t="str">
        <f t="shared" si="1"/>
        <v>#REF!+#REF!)/2)-#REF!</v>
      </c>
      <c r="J27" s="175" t="e">
        <f t="shared" si="2"/>
        <v>#VALUE!</v>
      </c>
      <c r="K27" s="175">
        <v>0.999</v>
      </c>
      <c r="L27" s="203" t="e">
        <f t="shared" si="3"/>
        <v>#VALUE!</v>
      </c>
      <c r="M27" s="180">
        <v>336</v>
      </c>
      <c r="N27" s="180">
        <v>121</v>
      </c>
      <c r="O27" s="180">
        <v>143</v>
      </c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7" ht="15.75" customHeight="1">
      <c r="A28" s="50"/>
      <c r="B28" s="461"/>
      <c r="C28" s="461"/>
      <c r="D28" s="248"/>
      <c r="E28" s="54">
        <v>1500</v>
      </c>
      <c r="F28" s="280">
        <v>583</v>
      </c>
      <c r="G28" s="280"/>
      <c r="H28" s="280">
        <v>583</v>
      </c>
      <c r="I28" s="280" t="str">
        <f t="shared" si="1"/>
        <v>#REF!+#REF!)/2)-#REF!</v>
      </c>
      <c r="J28" s="175" t="e">
        <f t="shared" si="2"/>
        <v>#VALUE!</v>
      </c>
      <c r="K28" s="175">
        <v>0.999</v>
      </c>
      <c r="L28" s="203" t="e">
        <f t="shared" si="3"/>
        <v>#VALUE!</v>
      </c>
      <c r="M28" s="207">
        <v>382</v>
      </c>
      <c r="N28" s="178">
        <v>149</v>
      </c>
      <c r="O28" s="178">
        <v>176</v>
      </c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7" ht="15.75" customHeight="1">
      <c r="A29" s="50"/>
      <c r="B29" s="461"/>
      <c r="C29" s="461"/>
      <c r="D29" s="248"/>
      <c r="E29" s="56">
        <v>1750</v>
      </c>
      <c r="F29" s="280">
        <v>710</v>
      </c>
      <c r="G29" s="280"/>
      <c r="H29" s="280">
        <v>710</v>
      </c>
      <c r="I29" s="280" t="str">
        <f t="shared" si="1"/>
        <v>#REF!+#REF!)/2)-#REF!</v>
      </c>
      <c r="J29" s="175" t="e">
        <f t="shared" si="2"/>
        <v>#VALUE!</v>
      </c>
      <c r="K29" s="175">
        <v>0.999</v>
      </c>
      <c r="L29" s="203" t="e">
        <f t="shared" si="3"/>
        <v>#VALUE!</v>
      </c>
      <c r="M29" s="180">
        <v>415</v>
      </c>
      <c r="N29" s="180">
        <v>171</v>
      </c>
      <c r="O29" s="180">
        <v>198</v>
      </c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7" ht="15.75" customHeight="1">
      <c r="A30" s="50"/>
      <c r="B30" s="461"/>
      <c r="C30" s="461"/>
      <c r="D30" s="248"/>
      <c r="E30" s="54">
        <v>2000</v>
      </c>
      <c r="F30" s="280">
        <v>837</v>
      </c>
      <c r="G30" s="280"/>
      <c r="H30" s="280">
        <v>837</v>
      </c>
      <c r="I30" s="280" t="str">
        <f t="shared" si="1"/>
        <v>#REF!+#REF!)/2)-#REF!</v>
      </c>
      <c r="J30" s="175" t="e">
        <f t="shared" si="2"/>
        <v>#VALUE!</v>
      </c>
      <c r="K30" s="175">
        <v>0.999</v>
      </c>
      <c r="L30" s="203" t="e">
        <f t="shared" si="3"/>
        <v>#VALUE!</v>
      </c>
      <c r="M30" s="207">
        <v>448</v>
      </c>
      <c r="N30" s="178">
        <v>193</v>
      </c>
      <c r="O30" s="178">
        <v>220</v>
      </c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7" ht="15.75" customHeight="1">
      <c r="A31" s="50"/>
      <c r="B31" s="461"/>
      <c r="C31" s="461"/>
      <c r="D31" s="248"/>
      <c r="E31" s="56">
        <v>2250</v>
      </c>
      <c r="F31" s="280">
        <v>964</v>
      </c>
      <c r="G31" s="280"/>
      <c r="H31" s="280">
        <v>964</v>
      </c>
      <c r="I31" s="280" t="str">
        <f t="shared" si="1"/>
        <v>#REF!+#REF!)/2)-#REF!</v>
      </c>
      <c r="J31" s="175" t="e">
        <f t="shared" si="2"/>
        <v>#VALUE!</v>
      </c>
      <c r="K31" s="175">
        <v>0.999</v>
      </c>
      <c r="L31" s="203" t="e">
        <f t="shared" si="3"/>
        <v>#VALUE!</v>
      </c>
      <c r="M31" s="180">
        <v>527</v>
      </c>
      <c r="N31" s="180">
        <v>220</v>
      </c>
      <c r="O31" s="180">
        <v>248</v>
      </c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7" ht="15.75" customHeight="1">
      <c r="A32" s="50"/>
      <c r="B32" s="461"/>
      <c r="C32" s="461"/>
      <c r="D32" s="248"/>
      <c r="E32" s="54">
        <v>2500</v>
      </c>
      <c r="F32" s="280">
        <v>1092</v>
      </c>
      <c r="G32" s="280"/>
      <c r="H32" s="280">
        <v>1092</v>
      </c>
      <c r="I32" s="280" t="str">
        <f t="shared" si="1"/>
        <v>#REF!+#REF!)/2)-#REF!</v>
      </c>
      <c r="J32" s="175" t="e">
        <f t="shared" si="2"/>
        <v>#VALUE!</v>
      </c>
      <c r="K32" s="175">
        <v>0.999</v>
      </c>
      <c r="L32" s="203" t="e">
        <f t="shared" si="3"/>
        <v>#VALUE!</v>
      </c>
      <c r="M32" s="207">
        <v>605</v>
      </c>
      <c r="N32" s="178">
        <v>242</v>
      </c>
      <c r="O32" s="178">
        <v>275</v>
      </c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5.75" customHeight="1">
      <c r="A33" s="50"/>
      <c r="B33" s="461"/>
      <c r="C33" s="461"/>
      <c r="D33" s="248"/>
      <c r="E33" s="56">
        <v>2750</v>
      </c>
      <c r="F33" s="280">
        <v>1218</v>
      </c>
      <c r="G33" s="280"/>
      <c r="H33" s="280">
        <v>1218</v>
      </c>
      <c r="I33" s="280" t="str">
        <f t="shared" si="1"/>
        <v>#REF!+#REF!)/2)-#REF!</v>
      </c>
      <c r="J33" s="175" t="e">
        <f t="shared" si="2"/>
        <v>#VALUE!</v>
      </c>
      <c r="K33" s="175">
        <v>0.999</v>
      </c>
      <c r="L33" s="203" t="e">
        <f t="shared" si="3"/>
        <v>#VALUE!</v>
      </c>
      <c r="M33" s="180">
        <v>686</v>
      </c>
      <c r="N33" s="180">
        <v>275</v>
      </c>
      <c r="O33" s="180">
        <v>308</v>
      </c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5.75" customHeight="1">
      <c r="A34" s="50"/>
      <c r="B34" s="461"/>
      <c r="C34" s="461"/>
      <c r="D34" s="248"/>
      <c r="E34" s="121">
        <v>3000</v>
      </c>
      <c r="F34" s="280">
        <v>1346</v>
      </c>
      <c r="G34" s="280"/>
      <c r="H34" s="280">
        <v>1346</v>
      </c>
      <c r="I34" s="280" t="str">
        <f t="shared" si="1"/>
        <v>#REF!+#REF!)/2)-#REF!</v>
      </c>
      <c r="J34" s="205" t="e">
        <f t="shared" si="2"/>
        <v>#VALUE!</v>
      </c>
      <c r="K34" s="205">
        <v>0.999</v>
      </c>
      <c r="L34" s="206" t="e">
        <f t="shared" si="3"/>
        <v>#VALUE!</v>
      </c>
      <c r="M34" s="207">
        <v>766</v>
      </c>
      <c r="N34" s="178">
        <v>297</v>
      </c>
      <c r="O34" s="185">
        <v>330</v>
      </c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5.75" customHeight="1">
      <c r="A35" s="50"/>
      <c r="B35" s="359" t="s">
        <v>0</v>
      </c>
      <c r="C35" s="402"/>
      <c r="D35" s="366" t="s">
        <v>23</v>
      </c>
      <c r="E35" s="366"/>
      <c r="F35" s="465" t="s">
        <v>36</v>
      </c>
      <c r="G35" s="466"/>
      <c r="H35" s="392" t="s">
        <v>1</v>
      </c>
      <c r="I35" s="392" t="s">
        <v>2</v>
      </c>
      <c r="J35" s="401" t="s">
        <v>3</v>
      </c>
      <c r="K35" s="401" t="s">
        <v>4</v>
      </c>
      <c r="L35" s="401" t="s">
        <v>5</v>
      </c>
      <c r="M35" s="366" t="s">
        <v>25</v>
      </c>
      <c r="N35" s="366"/>
      <c r="O35" s="366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5.75" customHeight="1">
      <c r="A36" s="50"/>
      <c r="B36" s="361"/>
      <c r="C36" s="403"/>
      <c r="D36" s="366"/>
      <c r="E36" s="366"/>
      <c r="F36" s="407"/>
      <c r="G36" s="408"/>
      <c r="H36" s="392"/>
      <c r="I36" s="392"/>
      <c r="J36" s="401"/>
      <c r="K36" s="401"/>
      <c r="L36" s="401"/>
      <c r="M36" s="107" t="s">
        <v>6</v>
      </c>
      <c r="N36" s="160" t="s">
        <v>104</v>
      </c>
      <c r="O36" s="166" t="s">
        <v>26</v>
      </c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5.75" customHeight="1">
      <c r="A37" s="50"/>
      <c r="B37" s="361"/>
      <c r="C37" s="403"/>
      <c r="D37" s="366" t="s">
        <v>7</v>
      </c>
      <c r="E37" s="366" t="s">
        <v>27</v>
      </c>
      <c r="F37" s="407"/>
      <c r="G37" s="408"/>
      <c r="H37" s="392"/>
      <c r="I37" s="392"/>
      <c r="J37" s="401"/>
      <c r="K37" s="401"/>
      <c r="L37" s="401"/>
      <c r="M37" s="239" t="s">
        <v>106</v>
      </c>
      <c r="N37" s="373" t="s">
        <v>150</v>
      </c>
      <c r="O37" s="391" t="s">
        <v>150</v>
      </c>
    </row>
    <row r="38" spans="1:26" ht="15.75" customHeight="1">
      <c r="A38" s="50"/>
      <c r="B38" s="385"/>
      <c r="C38" s="404"/>
      <c r="D38" s="366"/>
      <c r="E38" s="366"/>
      <c r="F38" s="409"/>
      <c r="G38" s="410"/>
      <c r="H38" s="124"/>
      <c r="I38" s="124"/>
      <c r="J38" s="125"/>
      <c r="K38" s="125"/>
      <c r="L38" s="125"/>
      <c r="M38" s="108" t="s">
        <v>113</v>
      </c>
      <c r="N38" s="374"/>
      <c r="O38" s="391"/>
    </row>
    <row r="39" spans="1:26" ht="32.1" customHeight="1">
      <c r="A39" s="50"/>
      <c r="B39" s="377" t="s">
        <v>108</v>
      </c>
      <c r="C39" s="378"/>
      <c r="D39" s="379" t="s">
        <v>114</v>
      </c>
      <c r="E39" s="379"/>
      <c r="F39" s="126" t="s">
        <v>31</v>
      </c>
      <c r="G39" s="126" t="s">
        <v>32</v>
      </c>
      <c r="H39" s="398"/>
      <c r="I39" s="399"/>
      <c r="J39" s="399"/>
      <c r="K39" s="399"/>
      <c r="L39" s="399"/>
      <c r="M39" s="394" t="s">
        <v>29</v>
      </c>
      <c r="N39" s="395"/>
      <c r="O39" s="395"/>
    </row>
    <row r="40" spans="1:26" ht="15.75" customHeight="1">
      <c r="A40" s="50"/>
      <c r="B40" s="471" t="s">
        <v>177</v>
      </c>
      <c r="C40" s="461"/>
      <c r="D40" s="247">
        <v>300</v>
      </c>
      <c r="E40" s="54">
        <v>1000</v>
      </c>
      <c r="F40" s="188">
        <v>787</v>
      </c>
      <c r="G40" s="196">
        <v>1013</v>
      </c>
      <c r="H40" s="188">
        <v>787</v>
      </c>
      <c r="I40" s="175" t="str">
        <f t="shared" ref="I40:I48" si="4">(("#REF!+#REF!)/2)-#REF!"))</f>
        <v>#REF!+#REF!)/2)-#REF!</v>
      </c>
      <c r="J40" s="175" t="e">
        <f t="shared" ref="J40:J48" si="5">I40/50</f>
        <v>#VALUE!</v>
      </c>
      <c r="K40" s="175">
        <v>1.0009999999999999</v>
      </c>
      <c r="L40" s="203" t="e">
        <f t="shared" ref="L40:L48" si="6">POWER(J40,K40)</f>
        <v>#VALUE!</v>
      </c>
      <c r="M40" s="207">
        <v>319</v>
      </c>
      <c r="N40" s="178">
        <v>83</v>
      </c>
      <c r="O40" s="178">
        <v>99</v>
      </c>
      <c r="P40" s="30"/>
    </row>
    <row r="41" spans="1:26" ht="15.75" customHeight="1">
      <c r="A41" s="50"/>
      <c r="B41" s="461"/>
      <c r="C41" s="461"/>
      <c r="D41" s="248"/>
      <c r="E41" s="56">
        <v>1250</v>
      </c>
      <c r="F41" s="188">
        <v>1091</v>
      </c>
      <c r="G41" s="188">
        <v>1404</v>
      </c>
      <c r="H41" s="188">
        <v>1091</v>
      </c>
      <c r="I41" s="175" t="str">
        <f t="shared" si="4"/>
        <v>#REF!+#REF!)/2)-#REF!</v>
      </c>
      <c r="J41" s="175" t="e">
        <f t="shared" si="5"/>
        <v>#VALUE!</v>
      </c>
      <c r="K41" s="175">
        <v>1.0009999999999999</v>
      </c>
      <c r="L41" s="203" t="e">
        <f t="shared" si="6"/>
        <v>#VALUE!</v>
      </c>
      <c r="M41" s="180">
        <v>388</v>
      </c>
      <c r="N41" s="180">
        <v>105</v>
      </c>
      <c r="O41" s="180">
        <v>127</v>
      </c>
    </row>
    <row r="42" spans="1:26" ht="15.75" customHeight="1">
      <c r="A42" s="50"/>
      <c r="B42" s="461"/>
      <c r="C42" s="461"/>
      <c r="D42" s="248"/>
      <c r="E42" s="54">
        <v>1500</v>
      </c>
      <c r="F42" s="188">
        <v>1395</v>
      </c>
      <c r="G42" s="188">
        <v>1796</v>
      </c>
      <c r="H42" s="188">
        <v>1395</v>
      </c>
      <c r="I42" s="175" t="str">
        <f t="shared" si="4"/>
        <v>#REF!+#REF!)/2)-#REF!</v>
      </c>
      <c r="J42" s="175" t="e">
        <f t="shared" si="5"/>
        <v>#VALUE!</v>
      </c>
      <c r="K42" s="175">
        <v>1.0009999999999999</v>
      </c>
      <c r="L42" s="203" t="e">
        <f t="shared" si="6"/>
        <v>#VALUE!</v>
      </c>
      <c r="M42" s="207">
        <v>464</v>
      </c>
      <c r="N42" s="178">
        <v>127</v>
      </c>
      <c r="O42" s="178">
        <v>149</v>
      </c>
    </row>
    <row r="43" spans="1:26" ht="15.75" customHeight="1">
      <c r="A43" s="50"/>
      <c r="B43" s="461"/>
      <c r="C43" s="461"/>
      <c r="D43" s="248"/>
      <c r="E43" s="56">
        <v>1750</v>
      </c>
      <c r="F43" s="188">
        <v>1699</v>
      </c>
      <c r="G43" s="188">
        <v>2187</v>
      </c>
      <c r="H43" s="188">
        <v>1699</v>
      </c>
      <c r="I43" s="175" t="str">
        <f t="shared" si="4"/>
        <v>#REF!+#REF!)/2)-#REF!</v>
      </c>
      <c r="J43" s="175" t="e">
        <f t="shared" si="5"/>
        <v>#VALUE!</v>
      </c>
      <c r="K43" s="175">
        <v>1.0009999999999999</v>
      </c>
      <c r="L43" s="203" t="e">
        <f t="shared" si="6"/>
        <v>#VALUE!</v>
      </c>
      <c r="M43" s="180">
        <v>513</v>
      </c>
      <c r="N43" s="180">
        <v>149</v>
      </c>
      <c r="O43" s="180">
        <v>171</v>
      </c>
    </row>
    <row r="44" spans="1:26" ht="15.75" customHeight="1">
      <c r="A44" s="50"/>
      <c r="B44" s="461"/>
      <c r="C44" s="461"/>
      <c r="D44" s="248"/>
      <c r="E44" s="54">
        <v>2000</v>
      </c>
      <c r="F44" s="188">
        <v>2003</v>
      </c>
      <c r="G44" s="188">
        <v>2579</v>
      </c>
      <c r="H44" s="188">
        <v>2003</v>
      </c>
      <c r="I44" s="175" t="str">
        <f t="shared" si="4"/>
        <v>#REF!+#REF!)/2)-#REF!</v>
      </c>
      <c r="J44" s="175" t="e">
        <f t="shared" si="5"/>
        <v>#VALUE!</v>
      </c>
      <c r="K44" s="175">
        <v>1.0009999999999999</v>
      </c>
      <c r="L44" s="203" t="e">
        <f t="shared" si="6"/>
        <v>#VALUE!</v>
      </c>
      <c r="M44" s="207">
        <v>560</v>
      </c>
      <c r="N44" s="178">
        <v>165</v>
      </c>
      <c r="O44" s="178">
        <v>193</v>
      </c>
      <c r="Q44" s="30"/>
    </row>
    <row r="45" spans="1:26" ht="15.75" customHeight="1">
      <c r="A45" s="50"/>
      <c r="B45" s="461"/>
      <c r="C45" s="461"/>
      <c r="D45" s="248"/>
      <c r="E45" s="56">
        <v>2250</v>
      </c>
      <c r="F45" s="188">
        <v>2312</v>
      </c>
      <c r="G45" s="188">
        <v>2977</v>
      </c>
      <c r="H45" s="188">
        <v>2312</v>
      </c>
      <c r="I45" s="175" t="str">
        <f t="shared" si="4"/>
        <v>#REF!+#REF!)/2)-#REF!</v>
      </c>
      <c r="J45" s="175" t="e">
        <f t="shared" si="5"/>
        <v>#VALUE!</v>
      </c>
      <c r="K45" s="175">
        <v>1.0009999999999999</v>
      </c>
      <c r="L45" s="203" t="e">
        <f t="shared" si="6"/>
        <v>#VALUE!</v>
      </c>
      <c r="M45" s="180">
        <v>640</v>
      </c>
      <c r="N45" s="180">
        <v>187</v>
      </c>
      <c r="O45" s="180">
        <v>215</v>
      </c>
    </row>
    <row r="46" spans="1:26" ht="15.75" customHeight="1">
      <c r="A46" s="50"/>
      <c r="B46" s="461"/>
      <c r="C46" s="461"/>
      <c r="D46" s="248"/>
      <c r="E46" s="54">
        <v>2500</v>
      </c>
      <c r="F46" s="188">
        <v>2616</v>
      </c>
      <c r="G46" s="188">
        <v>3368</v>
      </c>
      <c r="H46" s="188">
        <v>2616</v>
      </c>
      <c r="I46" s="175" t="str">
        <f t="shared" si="4"/>
        <v>#REF!+#REF!)/2)-#REF!</v>
      </c>
      <c r="J46" s="175" t="e">
        <f t="shared" si="5"/>
        <v>#VALUE!</v>
      </c>
      <c r="K46" s="175">
        <v>1.0009999999999999</v>
      </c>
      <c r="L46" s="203" t="e">
        <f t="shared" si="6"/>
        <v>#VALUE!</v>
      </c>
      <c r="M46" s="207">
        <v>721</v>
      </c>
      <c r="N46" s="178">
        <v>209</v>
      </c>
      <c r="O46" s="178">
        <v>242</v>
      </c>
    </row>
    <row r="47" spans="1:26" ht="15.75" customHeight="1">
      <c r="A47" s="50"/>
      <c r="B47" s="461"/>
      <c r="C47" s="461"/>
      <c r="D47" s="248"/>
      <c r="E47" s="56">
        <v>2750</v>
      </c>
      <c r="F47" s="188">
        <v>2920</v>
      </c>
      <c r="G47" s="188">
        <v>3760</v>
      </c>
      <c r="H47" s="188">
        <v>2920</v>
      </c>
      <c r="I47" s="175" t="str">
        <f t="shared" si="4"/>
        <v>#REF!+#REF!)/2)-#REF!</v>
      </c>
      <c r="J47" s="175" t="e">
        <f t="shared" si="5"/>
        <v>#VALUE!</v>
      </c>
      <c r="K47" s="175">
        <v>1.0009999999999999</v>
      </c>
      <c r="L47" s="203" t="e">
        <f t="shared" si="6"/>
        <v>#VALUE!</v>
      </c>
      <c r="M47" s="180">
        <v>770</v>
      </c>
      <c r="N47" s="180">
        <v>231</v>
      </c>
      <c r="O47" s="180">
        <v>264</v>
      </c>
    </row>
    <row r="48" spans="1:26" ht="15.75" customHeight="1">
      <c r="A48" s="50"/>
      <c r="B48" s="463"/>
      <c r="C48" s="463"/>
      <c r="D48" s="248"/>
      <c r="E48" s="127">
        <v>3000</v>
      </c>
      <c r="F48" s="188">
        <v>3224</v>
      </c>
      <c r="G48" s="197">
        <v>4151</v>
      </c>
      <c r="H48" s="188">
        <v>3224</v>
      </c>
      <c r="I48" s="205" t="str">
        <f t="shared" si="4"/>
        <v>#REF!+#REF!)/2)-#REF!</v>
      </c>
      <c r="J48" s="205" t="e">
        <f t="shared" si="5"/>
        <v>#VALUE!</v>
      </c>
      <c r="K48" s="205">
        <v>1.0009999999999999</v>
      </c>
      <c r="L48" s="206" t="e">
        <f t="shared" si="6"/>
        <v>#VALUE!</v>
      </c>
      <c r="M48" s="207">
        <v>886</v>
      </c>
      <c r="N48" s="178">
        <v>253</v>
      </c>
      <c r="O48" s="185">
        <v>286</v>
      </c>
    </row>
    <row r="49" spans="1:250" ht="15.75" customHeight="1">
      <c r="A49" s="50"/>
      <c r="B49" s="420" t="s">
        <v>0</v>
      </c>
      <c r="C49" s="420"/>
      <c r="D49" s="366" t="s">
        <v>23</v>
      </c>
      <c r="E49" s="366"/>
      <c r="F49" s="407" t="s">
        <v>36</v>
      </c>
      <c r="G49" s="408"/>
      <c r="H49" s="392" t="s">
        <v>1</v>
      </c>
      <c r="I49" s="392" t="s">
        <v>2</v>
      </c>
      <c r="J49" s="401" t="s">
        <v>3</v>
      </c>
      <c r="K49" s="401" t="s">
        <v>4</v>
      </c>
      <c r="L49" s="401" t="s">
        <v>5</v>
      </c>
      <c r="M49" s="366" t="s">
        <v>25</v>
      </c>
      <c r="N49" s="366"/>
      <c r="O49" s="366"/>
      <c r="Q49" s="35"/>
      <c r="R49" s="35"/>
    </row>
    <row r="50" spans="1:250" ht="15.75" customHeight="1">
      <c r="A50" s="50"/>
      <c r="B50" s="420"/>
      <c r="C50" s="420"/>
      <c r="D50" s="366"/>
      <c r="E50" s="366"/>
      <c r="F50" s="407"/>
      <c r="G50" s="408"/>
      <c r="H50" s="392"/>
      <c r="I50" s="392"/>
      <c r="J50" s="401"/>
      <c r="K50" s="401"/>
      <c r="L50" s="401"/>
      <c r="M50" s="107" t="s">
        <v>6</v>
      </c>
      <c r="N50" s="160" t="s">
        <v>104</v>
      </c>
      <c r="O50" s="166" t="s">
        <v>26</v>
      </c>
      <c r="Q50" s="35"/>
      <c r="R50" s="35"/>
    </row>
    <row r="51" spans="1:250" ht="15.75" customHeight="1">
      <c r="A51" s="50"/>
      <c r="B51" s="420"/>
      <c r="C51" s="420"/>
      <c r="D51" s="366" t="s">
        <v>7</v>
      </c>
      <c r="E51" s="366" t="s">
        <v>27</v>
      </c>
      <c r="F51" s="407"/>
      <c r="G51" s="408"/>
      <c r="H51" s="392"/>
      <c r="I51" s="392"/>
      <c r="J51" s="401"/>
      <c r="K51" s="401"/>
      <c r="L51" s="401"/>
      <c r="M51" s="239" t="s">
        <v>105</v>
      </c>
      <c r="N51" s="373" t="s">
        <v>150</v>
      </c>
      <c r="O51" s="391" t="s">
        <v>150</v>
      </c>
      <c r="Q51" s="35"/>
      <c r="R51" s="35"/>
    </row>
    <row r="52" spans="1:250" ht="15.75" customHeight="1">
      <c r="A52" s="50"/>
      <c r="B52" s="420"/>
      <c r="C52" s="420"/>
      <c r="D52" s="366"/>
      <c r="E52" s="366"/>
      <c r="F52" s="409"/>
      <c r="G52" s="410"/>
      <c r="H52" s="124"/>
      <c r="I52" s="124"/>
      <c r="J52" s="125"/>
      <c r="K52" s="125"/>
      <c r="L52" s="125"/>
      <c r="M52" s="108" t="s">
        <v>113</v>
      </c>
      <c r="N52" s="374"/>
      <c r="O52" s="391"/>
      <c r="Q52" s="35"/>
      <c r="R52" s="35"/>
    </row>
    <row r="53" spans="1:250" ht="32.1" customHeight="1">
      <c r="A53" s="50"/>
      <c r="B53" s="377" t="s">
        <v>111</v>
      </c>
      <c r="C53" s="378"/>
      <c r="D53" s="379" t="s">
        <v>114</v>
      </c>
      <c r="E53" s="379"/>
      <c r="F53" s="128" t="s">
        <v>31</v>
      </c>
      <c r="G53" s="128" t="s">
        <v>32</v>
      </c>
      <c r="H53" s="413"/>
      <c r="I53" s="413"/>
      <c r="J53" s="413"/>
      <c r="K53" s="413"/>
      <c r="L53" s="413"/>
      <c r="M53" s="451" t="s">
        <v>29</v>
      </c>
      <c r="N53" s="452"/>
      <c r="O53" s="452"/>
      <c r="Q53" s="35"/>
      <c r="R53" s="35"/>
    </row>
    <row r="54" spans="1:250" ht="15.75" customHeight="1">
      <c r="A54" s="50"/>
      <c r="B54" s="470" t="s">
        <v>179</v>
      </c>
      <c r="C54" s="455"/>
      <c r="D54" s="417">
        <v>380</v>
      </c>
      <c r="E54" s="129">
        <v>1000</v>
      </c>
      <c r="F54" s="198">
        <v>971.32289156626496</v>
      </c>
      <c r="G54" s="199">
        <v>1507.84819277108</v>
      </c>
      <c r="H54" s="198">
        <v>971.32289156626496</v>
      </c>
      <c r="I54" s="177">
        <v>121</v>
      </c>
      <c r="J54" s="177">
        <v>72</v>
      </c>
      <c r="K54" s="177" t="s">
        <v>8</v>
      </c>
      <c r="L54" s="201" t="e">
        <f t="shared" ref="L54:L62" si="7">POWER(J54,K54)</f>
        <v>#VALUE!</v>
      </c>
      <c r="M54" s="207">
        <v>396</v>
      </c>
      <c r="N54" s="202">
        <v>99</v>
      </c>
      <c r="O54" s="178">
        <v>121</v>
      </c>
      <c r="Q54" s="35"/>
      <c r="R54" s="35"/>
    </row>
    <row r="55" spans="1:250" ht="15.75" customHeight="1">
      <c r="A55" s="50"/>
      <c r="B55" s="461"/>
      <c r="C55" s="457"/>
      <c r="D55" s="418"/>
      <c r="E55" s="132">
        <v>1250</v>
      </c>
      <c r="F55" s="188">
        <v>1346.7421686747</v>
      </c>
      <c r="G55" s="188">
        <v>2090.63614457831</v>
      </c>
      <c r="H55" s="188">
        <v>1346.7421686747</v>
      </c>
      <c r="I55" s="180">
        <v>143</v>
      </c>
      <c r="J55" s="180">
        <v>88</v>
      </c>
      <c r="K55" s="180" t="s">
        <v>8</v>
      </c>
      <c r="L55" s="203" t="e">
        <f t="shared" si="7"/>
        <v>#VALUE!</v>
      </c>
      <c r="M55" s="180">
        <v>455</v>
      </c>
      <c r="N55" s="204">
        <v>121</v>
      </c>
      <c r="O55" s="180">
        <v>143</v>
      </c>
      <c r="Q55" s="35"/>
      <c r="R55" s="35"/>
    </row>
    <row r="56" spans="1:250" ht="15.75" customHeight="1">
      <c r="A56" s="50"/>
      <c r="B56" s="461"/>
      <c r="C56" s="457"/>
      <c r="D56" s="418"/>
      <c r="E56" s="129">
        <v>1500</v>
      </c>
      <c r="F56" s="188">
        <v>1722.1614457831299</v>
      </c>
      <c r="G56" s="188">
        <v>2673.42409638554</v>
      </c>
      <c r="H56" s="188">
        <v>1722.1614457831299</v>
      </c>
      <c r="I56" s="178">
        <v>176</v>
      </c>
      <c r="J56" s="178">
        <v>99</v>
      </c>
      <c r="K56" s="178" t="s">
        <v>8</v>
      </c>
      <c r="L56" s="203" t="e">
        <f t="shared" si="7"/>
        <v>#VALUE!</v>
      </c>
      <c r="M56" s="207">
        <v>531</v>
      </c>
      <c r="N56" s="202">
        <v>149</v>
      </c>
      <c r="O56" s="178">
        <v>176</v>
      </c>
      <c r="Q56" s="35"/>
      <c r="R56" s="35"/>
    </row>
    <row r="57" spans="1:250" ht="15.75" customHeight="1">
      <c r="A57" s="50"/>
      <c r="B57" s="461"/>
      <c r="C57" s="457"/>
      <c r="D57" s="418"/>
      <c r="E57" s="132">
        <v>1750</v>
      </c>
      <c r="F57" s="188">
        <v>2097.5807228915701</v>
      </c>
      <c r="G57" s="188">
        <v>3256.21204819277</v>
      </c>
      <c r="H57" s="188">
        <v>2097.5807228915701</v>
      </c>
      <c r="I57" s="180">
        <v>198</v>
      </c>
      <c r="J57" s="180">
        <v>110</v>
      </c>
      <c r="K57" s="180" t="s">
        <v>8</v>
      </c>
      <c r="L57" s="203" t="e">
        <f t="shared" si="7"/>
        <v>#VALUE!</v>
      </c>
      <c r="M57" s="180">
        <v>607</v>
      </c>
      <c r="N57" s="204">
        <v>171</v>
      </c>
      <c r="O57" s="180">
        <v>198</v>
      </c>
      <c r="Q57" s="35"/>
      <c r="R57" s="35"/>
    </row>
    <row r="58" spans="1:250" ht="15.75" customHeight="1">
      <c r="A58" s="50"/>
      <c r="B58" s="461"/>
      <c r="C58" s="457"/>
      <c r="D58" s="418"/>
      <c r="E58" s="129">
        <v>2000</v>
      </c>
      <c r="F58" s="188">
        <v>2473</v>
      </c>
      <c r="G58" s="188">
        <v>3839</v>
      </c>
      <c r="H58" s="188">
        <v>2473</v>
      </c>
      <c r="I58" s="178">
        <v>220</v>
      </c>
      <c r="J58" s="178">
        <v>132</v>
      </c>
      <c r="K58" s="178" t="s">
        <v>8</v>
      </c>
      <c r="L58" s="203" t="e">
        <f t="shared" si="7"/>
        <v>#VALUE!</v>
      </c>
      <c r="M58" s="207">
        <v>685</v>
      </c>
      <c r="N58" s="202">
        <v>193</v>
      </c>
      <c r="O58" s="178">
        <v>220</v>
      </c>
      <c r="Q58" s="35"/>
      <c r="R58" s="35"/>
    </row>
    <row r="59" spans="1:250" ht="15.75" customHeight="1">
      <c r="A59" s="50"/>
      <c r="B59" s="461"/>
      <c r="C59" s="457"/>
      <c r="D59" s="418"/>
      <c r="E59" s="132">
        <v>2250</v>
      </c>
      <c r="F59" s="188">
        <v>2854.3783132530102</v>
      </c>
      <c r="G59" s="188">
        <v>4431.0385542168697</v>
      </c>
      <c r="H59" s="188">
        <v>2854.3783132530102</v>
      </c>
      <c r="I59" s="180">
        <v>248</v>
      </c>
      <c r="J59" s="180">
        <v>143</v>
      </c>
      <c r="K59" s="180" t="s">
        <v>8</v>
      </c>
      <c r="L59" s="203" t="e">
        <f t="shared" si="7"/>
        <v>#VALUE!</v>
      </c>
      <c r="M59" s="180">
        <v>761</v>
      </c>
      <c r="N59" s="204">
        <v>220</v>
      </c>
      <c r="O59" s="180">
        <v>248</v>
      </c>
    </row>
    <row r="60" spans="1:250" ht="15.75" customHeight="1">
      <c r="A60" s="50"/>
      <c r="B60" s="461"/>
      <c r="C60" s="457"/>
      <c r="D60" s="418"/>
      <c r="E60" s="129">
        <v>2500</v>
      </c>
      <c r="F60" s="188">
        <v>3229.7975903614501</v>
      </c>
      <c r="G60" s="188">
        <v>5013.8265060241001</v>
      </c>
      <c r="H60" s="188">
        <v>3229.7975903614501</v>
      </c>
      <c r="I60" s="178">
        <v>275</v>
      </c>
      <c r="J60" s="178">
        <v>165</v>
      </c>
      <c r="K60" s="178" t="s">
        <v>8</v>
      </c>
      <c r="L60" s="203" t="e">
        <f t="shared" si="7"/>
        <v>#VALUE!</v>
      </c>
      <c r="M60" s="207">
        <v>837</v>
      </c>
      <c r="N60" s="202">
        <v>242</v>
      </c>
      <c r="O60" s="178">
        <v>275</v>
      </c>
    </row>
    <row r="61" spans="1:250" ht="15.75" customHeight="1">
      <c r="A61" s="50"/>
      <c r="B61" s="461"/>
      <c r="C61" s="457"/>
      <c r="D61" s="418"/>
      <c r="E61" s="132">
        <v>2750</v>
      </c>
      <c r="F61" s="188">
        <v>3605.2168674698801</v>
      </c>
      <c r="G61" s="188">
        <v>5596.6144578313297</v>
      </c>
      <c r="H61" s="188">
        <v>3605.2168674698801</v>
      </c>
      <c r="I61" s="180">
        <v>308</v>
      </c>
      <c r="J61" s="180">
        <v>176</v>
      </c>
      <c r="K61" s="180" t="s">
        <v>8</v>
      </c>
      <c r="L61" s="203" t="e">
        <f t="shared" si="7"/>
        <v>#VALUE!</v>
      </c>
      <c r="M61" s="180">
        <v>935</v>
      </c>
      <c r="N61" s="204">
        <v>275</v>
      </c>
      <c r="O61" s="180">
        <v>308</v>
      </c>
    </row>
    <row r="62" spans="1:250" ht="15.75" customHeight="1">
      <c r="A62" s="50"/>
      <c r="B62" s="461"/>
      <c r="C62" s="457"/>
      <c r="D62" s="419"/>
      <c r="E62" s="129">
        <v>3000</v>
      </c>
      <c r="F62" s="200">
        <v>3980.63614457831</v>
      </c>
      <c r="G62" s="198">
        <v>6179.4024096385601</v>
      </c>
      <c r="H62" s="200">
        <v>3980.63614457831</v>
      </c>
      <c r="I62" s="178">
        <v>330</v>
      </c>
      <c r="J62" s="178">
        <v>187</v>
      </c>
      <c r="K62" s="178" t="s">
        <v>8</v>
      </c>
      <c r="L62" s="203" t="e">
        <f t="shared" si="7"/>
        <v>#VALUE!</v>
      </c>
      <c r="M62" s="207">
        <v>1034</v>
      </c>
      <c r="N62" s="202">
        <v>297</v>
      </c>
      <c r="O62" s="178">
        <v>330</v>
      </c>
    </row>
    <row r="63" spans="1:250" s="35" customFormat="1" ht="15.75" customHeight="1">
      <c r="A63" s="50"/>
      <c r="B63" s="50"/>
      <c r="C63" s="50"/>
      <c r="D63" s="50"/>
      <c r="E63" s="50"/>
      <c r="F63" s="411"/>
      <c r="G63" s="411"/>
      <c r="H63" s="105"/>
      <c r="I63" s="105"/>
      <c r="J63" s="105"/>
      <c r="K63" s="105"/>
      <c r="L63" s="105"/>
      <c r="M63" s="50"/>
      <c r="N63" s="50"/>
      <c r="O63" s="50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</row>
    <row r="64" spans="1:250" s="35" customFormat="1" ht="15.75" customHeight="1">
      <c r="A64" s="50"/>
      <c r="B64" s="50"/>
      <c r="C64" s="50"/>
      <c r="D64" s="50"/>
      <c r="E64" s="50"/>
      <c r="F64" s="50"/>
      <c r="G64" s="50"/>
      <c r="H64" s="105"/>
      <c r="I64" s="105"/>
      <c r="J64" s="105"/>
      <c r="K64" s="105"/>
      <c r="L64" s="105"/>
      <c r="M64" s="50"/>
      <c r="N64" s="50"/>
      <c r="O64" s="50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</row>
    <row r="65" spans="1:250" s="35" customFormat="1" ht="27.75" customHeight="1">
      <c r="A65" s="50"/>
      <c r="B65" s="50"/>
      <c r="C65" s="50"/>
      <c r="D65" s="96"/>
      <c r="E65" s="96"/>
      <c r="F65" s="96"/>
      <c r="G65" s="50"/>
      <c r="H65" s="133"/>
      <c r="I65" s="133"/>
      <c r="J65" s="133"/>
      <c r="K65" s="133"/>
      <c r="L65" s="133"/>
      <c r="M65" s="58"/>
      <c r="N65" s="58"/>
      <c r="O65" s="58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</row>
    <row r="66" spans="1:250" s="35" customFormat="1" ht="15.75" customHeight="1">
      <c r="A66" s="50"/>
      <c r="B66" s="57" t="s">
        <v>140</v>
      </c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6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</row>
    <row r="67" spans="1:250" s="35" customFormat="1" ht="180" customHeight="1">
      <c r="A67" s="33"/>
      <c r="B67" s="33"/>
      <c r="C67" s="33"/>
      <c r="D67" s="33"/>
      <c r="E67" s="33"/>
      <c r="F67" s="33"/>
      <c r="G67" s="33"/>
      <c r="H67" s="34"/>
      <c r="I67" s="34"/>
      <c r="J67" s="34"/>
      <c r="K67" s="34"/>
      <c r="L67" s="34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</row>
    <row r="68" spans="1:250" s="35" customFormat="1" ht="180" customHeight="1">
      <c r="A68" s="33"/>
      <c r="B68" s="33"/>
      <c r="C68" s="33"/>
      <c r="D68" s="33"/>
      <c r="E68" s="33"/>
      <c r="F68" s="33"/>
      <c r="G68" s="33"/>
      <c r="H68" s="34"/>
      <c r="I68" s="34"/>
      <c r="J68" s="34"/>
      <c r="K68" s="34"/>
      <c r="L68" s="34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</row>
    <row r="69" spans="1:250" s="35" customFormat="1" ht="180" customHeight="1">
      <c r="A69" s="33"/>
      <c r="B69" s="33"/>
      <c r="C69" s="33"/>
      <c r="D69" s="33"/>
      <c r="E69" s="33"/>
      <c r="F69" s="33"/>
      <c r="G69" s="33"/>
      <c r="H69" s="34"/>
      <c r="I69" s="34"/>
      <c r="J69" s="34"/>
      <c r="K69" s="34"/>
      <c r="L69" s="34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</row>
    <row r="70" spans="1:250" s="35" customFormat="1" ht="180" customHeight="1">
      <c r="A70" s="33"/>
      <c r="B70" s="33"/>
      <c r="C70" s="33"/>
      <c r="D70" s="33"/>
      <c r="E70" s="33"/>
      <c r="F70" s="33"/>
      <c r="G70" s="33"/>
      <c r="H70" s="34"/>
      <c r="I70" s="34"/>
      <c r="J70" s="34"/>
      <c r="K70" s="34"/>
      <c r="L70" s="34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</row>
    <row r="71" spans="1:250" s="35" customFormat="1" ht="180" customHeight="1">
      <c r="A71" s="33"/>
      <c r="B71" s="33"/>
      <c r="C71" s="33"/>
      <c r="D71" s="33"/>
      <c r="E71" s="33"/>
      <c r="F71" s="33"/>
      <c r="G71" s="33"/>
      <c r="H71" s="34"/>
      <c r="I71" s="34"/>
      <c r="J71" s="34"/>
      <c r="K71" s="34"/>
      <c r="L71" s="34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</row>
    <row r="65540" ht="12.75" customHeight="1"/>
  </sheetData>
  <mergeCells count="120">
    <mergeCell ref="B12:C20"/>
    <mergeCell ref="D12:D20"/>
    <mergeCell ref="F63:G63"/>
    <mergeCell ref="O51:O52"/>
    <mergeCell ref="M53:O53"/>
    <mergeCell ref="M39:O39"/>
    <mergeCell ref="B54:C62"/>
    <mergeCell ref="D54:D62"/>
    <mergeCell ref="B40:C48"/>
    <mergeCell ref="D40:D48"/>
    <mergeCell ref="B26:C34"/>
    <mergeCell ref="D26:D34"/>
    <mergeCell ref="B53:C53"/>
    <mergeCell ref="D53:E53"/>
    <mergeCell ref="H53:L53"/>
    <mergeCell ref="H49:H51"/>
    <mergeCell ref="I49:I51"/>
    <mergeCell ref="J49:J51"/>
    <mergeCell ref="K49:K51"/>
    <mergeCell ref="L49:L51"/>
    <mergeCell ref="M49:O49"/>
    <mergeCell ref="N51:N52"/>
    <mergeCell ref="B49:C52"/>
    <mergeCell ref="D49:E50"/>
    <mergeCell ref="D51:D52"/>
    <mergeCell ref="E51:E52"/>
    <mergeCell ref="F49:G52"/>
    <mergeCell ref="B39:C39"/>
    <mergeCell ref="D39:E39"/>
    <mergeCell ref="H39:L39"/>
    <mergeCell ref="I35:I37"/>
    <mergeCell ref="J35:J37"/>
    <mergeCell ref="K35:K37"/>
    <mergeCell ref="L35:L37"/>
    <mergeCell ref="M35:O35"/>
    <mergeCell ref="N37:N38"/>
    <mergeCell ref="O37:O38"/>
    <mergeCell ref="B35:C38"/>
    <mergeCell ref="D35:E36"/>
    <mergeCell ref="H35:H37"/>
    <mergeCell ref="D37:D38"/>
    <mergeCell ref="E37:E38"/>
    <mergeCell ref="F35:G38"/>
    <mergeCell ref="B25:C25"/>
    <mergeCell ref="D25:E25"/>
    <mergeCell ref="F25:G25"/>
    <mergeCell ref="H25:L25"/>
    <mergeCell ref="J21:J24"/>
    <mergeCell ref="K21:K24"/>
    <mergeCell ref="L21:L24"/>
    <mergeCell ref="M21:O21"/>
    <mergeCell ref="N23:N24"/>
    <mergeCell ref="O23:O24"/>
    <mergeCell ref="B21:C24"/>
    <mergeCell ref="D21:E22"/>
    <mergeCell ref="F21:G24"/>
    <mergeCell ref="H21:H24"/>
    <mergeCell ref="I21:I24"/>
    <mergeCell ref="D23:D24"/>
    <mergeCell ref="E23:E24"/>
    <mergeCell ref="M25:O25"/>
    <mergeCell ref="O9:O10"/>
    <mergeCell ref="B11:C11"/>
    <mergeCell ref="D11:E11"/>
    <mergeCell ref="F11:G11"/>
    <mergeCell ref="H11:L11"/>
    <mergeCell ref="H7:H10"/>
    <mergeCell ref="I7:I10"/>
    <mergeCell ref="J7:J10"/>
    <mergeCell ref="K7:K10"/>
    <mergeCell ref="L7:L10"/>
    <mergeCell ref="M7:O7"/>
    <mergeCell ref="N9:N10"/>
    <mergeCell ref="M11:O11"/>
    <mergeCell ref="B3:E3"/>
    <mergeCell ref="F3:G4"/>
    <mergeCell ref="B4:E4"/>
    <mergeCell ref="B5:E5"/>
    <mergeCell ref="F5:G5"/>
    <mergeCell ref="B7:C10"/>
    <mergeCell ref="D7:E8"/>
    <mergeCell ref="F7:G10"/>
    <mergeCell ref="D9:D10"/>
    <mergeCell ref="E9:E10"/>
    <mergeCell ref="F12:G12"/>
    <mergeCell ref="H12:I12"/>
    <mergeCell ref="F13:G13"/>
    <mergeCell ref="H13:I13"/>
    <mergeCell ref="F14:G14"/>
    <mergeCell ref="H14:I14"/>
    <mergeCell ref="F15:G15"/>
    <mergeCell ref="H15:I15"/>
    <mergeCell ref="F16:G16"/>
    <mergeCell ref="H16:I16"/>
    <mergeCell ref="F17:G17"/>
    <mergeCell ref="H17:I17"/>
    <mergeCell ref="F18:G18"/>
    <mergeCell ref="H18:I18"/>
    <mergeCell ref="F19:G19"/>
    <mergeCell ref="H19:I19"/>
    <mergeCell ref="F20:G20"/>
    <mergeCell ref="H20:I20"/>
    <mergeCell ref="F26:G26"/>
    <mergeCell ref="H26:I26"/>
    <mergeCell ref="F32:G32"/>
    <mergeCell ref="H32:I32"/>
    <mergeCell ref="F33:G33"/>
    <mergeCell ref="H33:I33"/>
    <mergeCell ref="F34:G34"/>
    <mergeCell ref="H34:I34"/>
    <mergeCell ref="F27:G27"/>
    <mergeCell ref="H27:I27"/>
    <mergeCell ref="F28:G28"/>
    <mergeCell ref="H28:I28"/>
    <mergeCell ref="F29:G29"/>
    <mergeCell ref="H29:I29"/>
    <mergeCell ref="F30:G30"/>
    <mergeCell ref="H30:I30"/>
    <mergeCell ref="F31:G31"/>
    <mergeCell ref="H31:I31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50" fitToWidth="0" fitToHeight="0" pageOrder="overThenDown" orientation="portrait" verticalDpi="1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AME65525"/>
  <sheetViews>
    <sheetView showWhiteSpace="0" view="pageLayout" topLeftCell="A4" zoomScale="85" zoomScaleNormal="75" zoomScalePageLayoutView="85" workbookViewId="0">
      <selection activeCell="M7" sqref="M7:O7"/>
    </sheetView>
  </sheetViews>
  <sheetFormatPr defaultColWidth="9.765625E-2" defaultRowHeight="180" customHeight="1"/>
  <cols>
    <col min="1" max="1" width="3.59765625" style="33" customWidth="1"/>
    <col min="2" max="2" width="23.59765625" style="31" customWidth="1"/>
    <col min="3" max="3" width="22" style="31" customWidth="1"/>
    <col min="4" max="5" width="9.59765625" style="31" customWidth="1"/>
    <col min="6" max="7" width="11.3984375" style="31" customWidth="1"/>
    <col min="8" max="8" width="6.69921875" style="32" hidden="1" customWidth="1"/>
    <col min="9" max="9" width="4" style="32" hidden="1" customWidth="1"/>
    <col min="10" max="10" width="2.59765625" style="32" hidden="1" customWidth="1"/>
    <col min="11" max="11" width="8.09765625" style="32" hidden="1" customWidth="1"/>
    <col min="12" max="12" width="3.5" style="32" hidden="1" customWidth="1"/>
    <col min="13" max="13" width="22" style="31" customWidth="1"/>
    <col min="14" max="15" width="14.59765625" style="31" customWidth="1"/>
    <col min="16" max="16" width="9.3984375" style="31" customWidth="1"/>
    <col min="17" max="17" width="10.3984375" style="33" customWidth="1"/>
    <col min="18" max="29" width="10.59765625" style="33" customWidth="1"/>
    <col min="30" max="252" width="10.59765625" style="31" customWidth="1"/>
    <col min="253" max="1019" width="10.59765625" style="30" customWidth="1"/>
    <col min="1020" max="16384" width="9.765625E-2" style="30"/>
  </cols>
  <sheetData>
    <row r="1" spans="1:252" s="35" customFormat="1" ht="16.5" customHeight="1">
      <c r="A1" s="33"/>
      <c r="B1" s="50"/>
      <c r="C1" s="50"/>
      <c r="D1" s="50"/>
      <c r="E1" s="50"/>
      <c r="F1" s="50"/>
      <c r="G1" s="50"/>
      <c r="H1" s="105"/>
      <c r="I1" s="105"/>
      <c r="J1" s="105"/>
      <c r="K1" s="105"/>
      <c r="L1" s="105"/>
      <c r="M1" s="50"/>
      <c r="N1" s="50"/>
      <c r="O1" s="81">
        <v>2019</v>
      </c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</row>
    <row r="2" spans="1:252" s="35" customFormat="1" ht="159.75" customHeight="1">
      <c r="A2" s="33"/>
      <c r="B2" s="50"/>
      <c r="C2" s="50"/>
      <c r="D2" s="50"/>
      <c r="E2" s="50"/>
      <c r="F2" s="50"/>
      <c r="G2" s="50"/>
      <c r="H2" s="105"/>
      <c r="I2" s="105"/>
      <c r="J2" s="105"/>
      <c r="K2" s="105"/>
      <c r="L2" s="105"/>
      <c r="M2" s="50"/>
      <c r="N2" s="50"/>
      <c r="O2" s="50"/>
      <c r="P2" s="33"/>
      <c r="Q2" s="33"/>
      <c r="R2" s="25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</row>
    <row r="3" spans="1:252" ht="15.75" customHeight="1">
      <c r="B3" s="483" t="s">
        <v>189</v>
      </c>
      <c r="C3" s="484"/>
      <c r="D3" s="484"/>
      <c r="E3" s="484"/>
      <c r="F3" s="298" t="s">
        <v>21</v>
      </c>
      <c r="G3" s="299"/>
      <c r="H3" s="106"/>
      <c r="I3" s="106"/>
      <c r="J3" s="106"/>
      <c r="K3" s="106"/>
      <c r="L3" s="106"/>
      <c r="M3" s="48" t="s">
        <v>55</v>
      </c>
      <c r="N3" s="48"/>
      <c r="O3" s="48"/>
    </row>
    <row r="4" spans="1:252" ht="15.75" customHeight="1">
      <c r="B4" s="485" t="s">
        <v>205</v>
      </c>
      <c r="C4" s="486"/>
      <c r="D4" s="486"/>
      <c r="E4" s="486"/>
      <c r="F4" s="300"/>
      <c r="G4" s="301"/>
      <c r="H4" s="106"/>
      <c r="I4" s="106"/>
      <c r="J4" s="106"/>
      <c r="K4" s="106"/>
      <c r="L4" s="106"/>
      <c r="M4" s="48" t="s">
        <v>56</v>
      </c>
      <c r="N4" s="48"/>
      <c r="O4" s="48"/>
    </row>
    <row r="5" spans="1:252" ht="15.75" customHeight="1">
      <c r="B5" s="487" t="s">
        <v>59</v>
      </c>
      <c r="C5" s="488"/>
      <c r="D5" s="488"/>
      <c r="E5" s="488"/>
      <c r="F5" s="467" t="s">
        <v>22</v>
      </c>
      <c r="G5" s="468"/>
      <c r="H5" s="106"/>
      <c r="I5" s="106"/>
      <c r="J5" s="106"/>
      <c r="K5" s="106"/>
      <c r="L5" s="106"/>
      <c r="M5" s="48" t="s">
        <v>57</v>
      </c>
      <c r="N5" s="48"/>
      <c r="O5" s="48"/>
    </row>
    <row r="6" spans="1:252" s="35" customFormat="1" ht="15.75" customHeight="1">
      <c r="A6" s="33"/>
      <c r="B6" s="50"/>
      <c r="C6" s="50"/>
      <c r="D6" s="51"/>
      <c r="E6" s="51"/>
      <c r="F6" s="51"/>
      <c r="G6" s="50"/>
      <c r="H6" s="105"/>
      <c r="I6" s="105"/>
      <c r="J6" s="105"/>
      <c r="K6" s="105"/>
      <c r="L6" s="105"/>
      <c r="M6" s="50"/>
      <c r="N6" s="50"/>
      <c r="O6" s="50"/>
      <c r="P6" s="33"/>
      <c r="Q6" s="33"/>
      <c r="R6" s="33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</row>
    <row r="7" spans="1:252" ht="15.75" customHeight="1">
      <c r="B7" s="359" t="s">
        <v>0</v>
      </c>
      <c r="C7" s="481"/>
      <c r="D7" s="355" t="s">
        <v>23</v>
      </c>
      <c r="E7" s="356"/>
      <c r="F7" s="359" t="s">
        <v>36</v>
      </c>
      <c r="G7" s="360"/>
      <c r="H7" s="367" t="s">
        <v>1</v>
      </c>
      <c r="I7" s="367" t="s">
        <v>2</v>
      </c>
      <c r="J7" s="368" t="s">
        <v>3</v>
      </c>
      <c r="K7" s="368" t="s">
        <v>4</v>
      </c>
      <c r="L7" s="369" t="s">
        <v>5</v>
      </c>
      <c r="M7" s="489" t="s">
        <v>25</v>
      </c>
      <c r="N7" s="490"/>
      <c r="O7" s="491"/>
      <c r="P7"/>
      <c r="Q7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</row>
    <row r="8" spans="1:252" ht="15.75" customHeight="1">
      <c r="B8" s="361"/>
      <c r="C8" s="363"/>
      <c r="D8" s="357"/>
      <c r="E8" s="358"/>
      <c r="F8" s="361"/>
      <c r="G8" s="362"/>
      <c r="H8" s="367"/>
      <c r="I8" s="367"/>
      <c r="J8" s="368"/>
      <c r="K8" s="368"/>
      <c r="L8" s="369"/>
      <c r="M8" s="107" t="s">
        <v>6</v>
      </c>
      <c r="N8" s="492" t="s">
        <v>26</v>
      </c>
      <c r="O8" s="493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</row>
    <row r="9" spans="1:252" ht="15.75" customHeight="1">
      <c r="B9" s="361"/>
      <c r="C9" s="363"/>
      <c r="D9" s="366" t="s">
        <v>7</v>
      </c>
      <c r="E9" s="366" t="s">
        <v>27</v>
      </c>
      <c r="F9" s="363"/>
      <c r="G9" s="362"/>
      <c r="H9" s="367"/>
      <c r="I9" s="367"/>
      <c r="J9" s="368"/>
      <c r="K9" s="368"/>
      <c r="L9" s="369"/>
      <c r="M9" s="241" t="s">
        <v>64</v>
      </c>
      <c r="N9" s="494" t="s">
        <v>150</v>
      </c>
      <c r="O9" s="449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</row>
    <row r="10" spans="1:252" ht="15.75" customHeight="1">
      <c r="B10" s="385"/>
      <c r="C10" s="364"/>
      <c r="D10" s="366"/>
      <c r="E10" s="366"/>
      <c r="F10" s="363"/>
      <c r="G10" s="362"/>
      <c r="H10" s="367"/>
      <c r="I10" s="367"/>
      <c r="J10" s="368"/>
      <c r="K10" s="368"/>
      <c r="L10" s="369"/>
      <c r="M10" s="108" t="s">
        <v>63</v>
      </c>
      <c r="N10" s="495"/>
      <c r="O10" s="45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</row>
    <row r="11" spans="1:252" ht="33" customHeight="1">
      <c r="B11" s="377" t="s">
        <v>61</v>
      </c>
      <c r="C11" s="378"/>
      <c r="D11" s="379" t="s">
        <v>62</v>
      </c>
      <c r="E11" s="379"/>
      <c r="F11" s="482" t="s">
        <v>35</v>
      </c>
      <c r="G11" s="482"/>
      <c r="H11" s="472"/>
      <c r="I11" s="381"/>
      <c r="J11" s="381"/>
      <c r="K11" s="381"/>
      <c r="L11" s="382"/>
      <c r="M11" s="158" t="s">
        <v>119</v>
      </c>
      <c r="N11" s="394" t="s">
        <v>28</v>
      </c>
      <c r="O11" s="395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E11" s="30"/>
      <c r="AF11" s="30"/>
      <c r="AG11" s="30"/>
      <c r="AH11" s="30"/>
      <c r="AI11" s="30"/>
      <c r="AJ11" s="30"/>
      <c r="AK11" s="30"/>
      <c r="AL11" s="30"/>
      <c r="AM11" s="30"/>
    </row>
    <row r="12" spans="1:252" ht="15.75" customHeight="1">
      <c r="B12" s="469" t="s">
        <v>180</v>
      </c>
      <c r="C12" s="461"/>
      <c r="D12" s="247">
        <v>230</v>
      </c>
      <c r="E12" s="109">
        <v>1000</v>
      </c>
      <c r="F12" s="473">
        <v>330</v>
      </c>
      <c r="G12" s="473"/>
      <c r="H12" s="110"/>
      <c r="I12" s="111">
        <v>88</v>
      </c>
      <c r="J12" s="111">
        <v>55</v>
      </c>
      <c r="K12" s="111">
        <v>187</v>
      </c>
      <c r="L12" s="112" t="e">
        <f t="shared" ref="L12:L20" si="0">POWER(J12,K12)</f>
        <v>#NUM!</v>
      </c>
      <c r="M12" s="113">
        <v>145</v>
      </c>
      <c r="N12" s="474">
        <v>88</v>
      </c>
      <c r="O12" s="475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</row>
    <row r="13" spans="1:252" ht="15.75" customHeight="1">
      <c r="B13" s="461"/>
      <c r="C13" s="461"/>
      <c r="D13" s="248"/>
      <c r="E13" s="114">
        <v>1250</v>
      </c>
      <c r="F13" s="473">
        <v>420</v>
      </c>
      <c r="G13" s="473"/>
      <c r="H13" s="110"/>
      <c r="I13" s="115">
        <v>110</v>
      </c>
      <c r="J13" s="115">
        <v>66</v>
      </c>
      <c r="K13" s="115">
        <v>231</v>
      </c>
      <c r="L13" s="112" t="e">
        <f t="shared" si="0"/>
        <v>#NUM!</v>
      </c>
      <c r="M13" s="116">
        <v>165</v>
      </c>
      <c r="N13" s="476">
        <v>110</v>
      </c>
      <c r="O13" s="477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</row>
    <row r="14" spans="1:252" ht="15.75" customHeight="1">
      <c r="B14" s="461"/>
      <c r="C14" s="461"/>
      <c r="D14" s="248"/>
      <c r="E14" s="109">
        <v>1500</v>
      </c>
      <c r="F14" s="473">
        <v>515</v>
      </c>
      <c r="G14" s="473"/>
      <c r="H14" s="110"/>
      <c r="I14" s="111">
        <v>132</v>
      </c>
      <c r="J14" s="111">
        <v>77</v>
      </c>
      <c r="K14" s="111">
        <v>275</v>
      </c>
      <c r="L14" s="112" t="e">
        <f t="shared" si="0"/>
        <v>#NUM!</v>
      </c>
      <c r="M14" s="117">
        <v>190</v>
      </c>
      <c r="N14" s="474">
        <v>132</v>
      </c>
      <c r="O14" s="475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</row>
    <row r="15" spans="1:252" ht="15.75" customHeight="1">
      <c r="B15" s="461"/>
      <c r="C15" s="461"/>
      <c r="D15" s="248"/>
      <c r="E15" s="114">
        <v>1750</v>
      </c>
      <c r="F15" s="473">
        <v>605</v>
      </c>
      <c r="G15" s="473"/>
      <c r="H15" s="110"/>
      <c r="I15" s="115">
        <v>149</v>
      </c>
      <c r="J15" s="115">
        <v>88</v>
      </c>
      <c r="K15" s="115">
        <v>319</v>
      </c>
      <c r="L15" s="112" t="e">
        <f t="shared" si="0"/>
        <v>#NUM!</v>
      </c>
      <c r="M15" s="116">
        <v>215</v>
      </c>
      <c r="N15" s="476">
        <v>149</v>
      </c>
      <c r="O15" s="477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</row>
    <row r="16" spans="1:252" ht="15.75" customHeight="1">
      <c r="B16" s="461"/>
      <c r="C16" s="461"/>
      <c r="D16" s="248"/>
      <c r="E16" s="109">
        <v>2000</v>
      </c>
      <c r="F16" s="473">
        <v>700</v>
      </c>
      <c r="G16" s="473"/>
      <c r="H16" s="110"/>
      <c r="I16" s="111">
        <v>171</v>
      </c>
      <c r="J16" s="111">
        <v>99</v>
      </c>
      <c r="K16" s="111">
        <v>363</v>
      </c>
      <c r="L16" s="112" t="e">
        <f t="shared" si="0"/>
        <v>#NUM!</v>
      </c>
      <c r="M16" s="118">
        <v>245</v>
      </c>
      <c r="N16" s="478">
        <v>171</v>
      </c>
      <c r="O16" s="475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</row>
    <row r="17" spans="1:1019" ht="15.75" customHeight="1">
      <c r="B17" s="461"/>
      <c r="C17" s="461"/>
      <c r="D17" s="248"/>
      <c r="E17" s="114">
        <v>2250</v>
      </c>
      <c r="F17" s="473">
        <v>800</v>
      </c>
      <c r="G17" s="473"/>
      <c r="H17" s="110"/>
      <c r="I17" s="115">
        <v>198</v>
      </c>
      <c r="J17" s="115">
        <v>116</v>
      </c>
      <c r="K17" s="115">
        <v>418</v>
      </c>
      <c r="L17" s="112" t="e">
        <f t="shared" si="0"/>
        <v>#NUM!</v>
      </c>
      <c r="M17" s="116">
        <v>265</v>
      </c>
      <c r="N17" s="476">
        <v>198</v>
      </c>
      <c r="O17" s="477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</row>
    <row r="18" spans="1:1019" ht="15.75" customHeight="1">
      <c r="B18" s="461"/>
      <c r="C18" s="461"/>
      <c r="D18" s="248"/>
      <c r="E18" s="109">
        <v>2500</v>
      </c>
      <c r="F18" s="473">
        <v>930</v>
      </c>
      <c r="G18" s="473"/>
      <c r="H18" s="110"/>
      <c r="I18" s="111">
        <v>220</v>
      </c>
      <c r="J18" s="111">
        <v>127</v>
      </c>
      <c r="K18" s="111">
        <v>462</v>
      </c>
      <c r="L18" s="112" t="e">
        <f t="shared" si="0"/>
        <v>#NUM!</v>
      </c>
      <c r="M18" s="117">
        <v>290</v>
      </c>
      <c r="N18" s="474">
        <v>220</v>
      </c>
      <c r="O18" s="475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</row>
    <row r="19" spans="1:1019" ht="15.75" customHeight="1">
      <c r="B19" s="461"/>
      <c r="C19" s="461"/>
      <c r="D19" s="248"/>
      <c r="E19" s="114">
        <v>2750</v>
      </c>
      <c r="F19" s="473">
        <v>1010</v>
      </c>
      <c r="G19" s="473"/>
      <c r="H19" s="110"/>
      <c r="I19" s="115">
        <v>242</v>
      </c>
      <c r="J19" s="115">
        <v>138</v>
      </c>
      <c r="K19" s="115">
        <v>506</v>
      </c>
      <c r="L19" s="112" t="e">
        <f t="shared" si="0"/>
        <v>#NUM!</v>
      </c>
      <c r="M19" s="116">
        <v>310</v>
      </c>
      <c r="N19" s="476">
        <v>242</v>
      </c>
      <c r="O19" s="477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</row>
    <row r="20" spans="1:1019" ht="15.75" customHeight="1">
      <c r="B20" s="461"/>
      <c r="C20" s="461"/>
      <c r="D20" s="281"/>
      <c r="E20" s="109">
        <v>3000</v>
      </c>
      <c r="F20" s="473">
        <v>1120</v>
      </c>
      <c r="G20" s="473"/>
      <c r="H20" s="110"/>
      <c r="I20" s="119">
        <v>264</v>
      </c>
      <c r="J20" s="119">
        <v>149</v>
      </c>
      <c r="K20" s="119">
        <v>550</v>
      </c>
      <c r="L20" s="112" t="e">
        <f t="shared" si="0"/>
        <v>#NUM!</v>
      </c>
      <c r="M20" s="117">
        <v>325</v>
      </c>
      <c r="N20" s="479">
        <v>264</v>
      </c>
      <c r="O20" s="48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</row>
    <row r="21" spans="1:1019" s="33" customFormat="1" ht="15.75" customHeight="1">
      <c r="A21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/>
      <c r="Q21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</row>
    <row r="22" spans="1:1019" s="33" customFormat="1" ht="15.75" customHeight="1">
      <c r="A22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/>
      <c r="Q22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</row>
    <row r="23" spans="1:1019" s="33" customFormat="1" ht="15.75" customHeight="1">
      <c r="A23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/>
      <c r="Q23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</row>
    <row r="24" spans="1:1019" s="33" customFormat="1" ht="15.75" customHeight="1">
      <c r="A24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/>
      <c r="Q24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</row>
    <row r="25" spans="1:1019" s="33" customFormat="1" ht="32.1" customHeight="1">
      <c r="A25"/>
      <c r="B25" s="57" t="s">
        <v>140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/>
      <c r="Q25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</row>
    <row r="26" spans="1:1019" s="33" customFormat="1" ht="15.75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30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</row>
    <row r="27" spans="1:1019" s="33" customFormat="1" ht="15.7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</row>
    <row r="28" spans="1:1019" s="33" customFormat="1" ht="15.75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</row>
    <row r="29" spans="1:1019" s="33" customFormat="1" ht="15.75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</row>
    <row r="30" spans="1:1019" s="33" customFormat="1" ht="15.7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S30" s="30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R30" s="30"/>
      <c r="TS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N30" s="30"/>
      <c r="VO30" s="30"/>
      <c r="VP30" s="30"/>
      <c r="VQ30" s="30"/>
      <c r="VR30" s="30"/>
      <c r="VS30" s="30"/>
      <c r="VT30" s="30"/>
      <c r="VU30" s="30"/>
      <c r="VV30" s="30"/>
      <c r="VW30" s="30"/>
      <c r="VX30" s="30"/>
      <c r="VY30" s="30"/>
      <c r="VZ30" s="30"/>
      <c r="WA30" s="30"/>
      <c r="WB30" s="30"/>
      <c r="WC30" s="30"/>
      <c r="WD30" s="30"/>
      <c r="WE30" s="30"/>
      <c r="WF30" s="30"/>
      <c r="WG30" s="30"/>
      <c r="WH30" s="30"/>
      <c r="WI30" s="30"/>
      <c r="WJ30" s="30"/>
      <c r="WK30" s="30"/>
      <c r="WL30" s="30"/>
      <c r="WM30" s="30"/>
      <c r="WN30" s="30"/>
      <c r="WO30" s="30"/>
      <c r="WP30" s="30"/>
      <c r="WQ30" s="30"/>
      <c r="WR30" s="30"/>
      <c r="WS30" s="30"/>
      <c r="WT30" s="30"/>
      <c r="WU30" s="30"/>
      <c r="WV30" s="30"/>
      <c r="WW30" s="30"/>
      <c r="WX30" s="30"/>
      <c r="WY30" s="30"/>
      <c r="WZ30" s="30"/>
      <c r="XA30" s="30"/>
      <c r="XB30" s="30"/>
      <c r="XC30" s="30"/>
      <c r="XD30" s="30"/>
      <c r="XE30" s="30"/>
      <c r="XF30" s="30"/>
      <c r="XG30" s="30"/>
      <c r="XH30" s="30"/>
      <c r="XI30" s="30"/>
      <c r="XJ30" s="30"/>
      <c r="XK30" s="30"/>
      <c r="XL30" s="30"/>
      <c r="XM30" s="30"/>
      <c r="XN30" s="30"/>
      <c r="XO30" s="30"/>
      <c r="XP30" s="30"/>
      <c r="XQ30" s="30"/>
      <c r="XR30" s="30"/>
      <c r="XS30" s="30"/>
      <c r="XT30" s="30"/>
      <c r="XU30" s="30"/>
      <c r="XV30" s="30"/>
      <c r="XW30" s="30"/>
      <c r="XX30" s="30"/>
      <c r="XY30" s="30"/>
      <c r="XZ30" s="30"/>
      <c r="YA30" s="30"/>
      <c r="YB30" s="30"/>
      <c r="YC30" s="30"/>
      <c r="YD30" s="30"/>
      <c r="YE30" s="30"/>
      <c r="YF30" s="30"/>
      <c r="YG30" s="30"/>
      <c r="YH30" s="30"/>
      <c r="YI30" s="30"/>
      <c r="YJ30" s="30"/>
      <c r="YK30" s="30"/>
      <c r="YL30" s="30"/>
      <c r="YM30" s="30"/>
      <c r="YN30" s="30"/>
      <c r="YO30" s="30"/>
      <c r="YP30" s="30"/>
      <c r="YQ30" s="30"/>
      <c r="YR30" s="30"/>
      <c r="YS30" s="30"/>
      <c r="YT30" s="30"/>
      <c r="YU30" s="30"/>
      <c r="YV30" s="30"/>
      <c r="YW30" s="30"/>
      <c r="YX30" s="30"/>
      <c r="YY30" s="30"/>
      <c r="YZ30" s="30"/>
      <c r="ZA30" s="30"/>
      <c r="ZB30" s="30"/>
      <c r="ZC30" s="30"/>
      <c r="ZD30" s="30"/>
      <c r="ZE30" s="30"/>
      <c r="ZF30" s="30"/>
      <c r="ZG30" s="30"/>
      <c r="ZH30" s="30"/>
      <c r="ZI30" s="30"/>
      <c r="ZJ30" s="30"/>
      <c r="ZK30" s="30"/>
      <c r="ZL30" s="30"/>
      <c r="ZM30" s="30"/>
      <c r="ZN30" s="30"/>
      <c r="ZO30" s="30"/>
      <c r="ZP30" s="30"/>
      <c r="ZQ30" s="30"/>
      <c r="ZR30" s="30"/>
      <c r="ZS30" s="30"/>
      <c r="ZT30" s="30"/>
      <c r="ZU30" s="30"/>
      <c r="ZV30" s="30"/>
      <c r="ZW30" s="30"/>
      <c r="ZX30" s="30"/>
      <c r="ZY30" s="30"/>
      <c r="ZZ30" s="30"/>
      <c r="AAA30" s="30"/>
      <c r="AAB30" s="30"/>
      <c r="AAC30" s="30"/>
      <c r="AAD30" s="30"/>
      <c r="AAE30" s="30"/>
      <c r="AAF30" s="30"/>
      <c r="AAG30" s="30"/>
      <c r="AAH30" s="30"/>
      <c r="AAI30" s="30"/>
      <c r="AAJ30" s="30"/>
      <c r="AAK30" s="30"/>
      <c r="AAL30" s="30"/>
      <c r="AAM30" s="30"/>
      <c r="AAN30" s="30"/>
      <c r="AAO30" s="30"/>
      <c r="AAP30" s="30"/>
      <c r="AAQ30" s="30"/>
      <c r="AAR30" s="30"/>
      <c r="AAS30" s="30"/>
      <c r="AAT30" s="30"/>
      <c r="AAU30" s="30"/>
      <c r="AAV30" s="30"/>
      <c r="AAW30" s="30"/>
      <c r="AAX30" s="30"/>
      <c r="AAY30" s="30"/>
      <c r="AAZ30" s="30"/>
      <c r="ABA30" s="30"/>
      <c r="ABB30" s="30"/>
      <c r="ABC30" s="30"/>
      <c r="ABD30" s="30"/>
      <c r="ABE30" s="30"/>
      <c r="ABF30" s="30"/>
      <c r="ABG30" s="30"/>
      <c r="ABH30" s="30"/>
      <c r="ABI30" s="30"/>
      <c r="ABJ30" s="30"/>
      <c r="ABK30" s="30"/>
      <c r="ABL30" s="30"/>
      <c r="ABM30" s="30"/>
      <c r="ABN30" s="30"/>
      <c r="ABO30" s="30"/>
      <c r="ABP30" s="30"/>
      <c r="ABQ30" s="30"/>
      <c r="ABR30" s="30"/>
      <c r="ABS30" s="30"/>
      <c r="ABT30" s="30"/>
      <c r="ABU30" s="30"/>
      <c r="ABV30" s="30"/>
      <c r="ABW30" s="30"/>
      <c r="ABX30" s="30"/>
      <c r="ABY30" s="30"/>
      <c r="ABZ30" s="30"/>
      <c r="ACA30" s="30"/>
      <c r="ACB30" s="30"/>
      <c r="ACC30" s="30"/>
      <c r="ACD30" s="30"/>
      <c r="ACE30" s="30"/>
      <c r="ACF30" s="30"/>
      <c r="ACG30" s="30"/>
      <c r="ACH30" s="30"/>
      <c r="ACI30" s="30"/>
      <c r="ACJ30" s="30"/>
      <c r="ACK30" s="30"/>
      <c r="ACL30" s="30"/>
      <c r="ACM30" s="30"/>
      <c r="ACN30" s="30"/>
      <c r="ACO30" s="30"/>
      <c r="ACP30" s="30"/>
      <c r="ACQ30" s="30"/>
      <c r="ACR30" s="30"/>
      <c r="ACS30" s="30"/>
      <c r="ACT30" s="30"/>
      <c r="ACU30" s="30"/>
      <c r="ACV30" s="30"/>
      <c r="ACW30" s="30"/>
      <c r="ACX30" s="30"/>
      <c r="ACY30" s="30"/>
      <c r="ACZ30" s="30"/>
      <c r="ADA30" s="30"/>
      <c r="ADB30" s="30"/>
      <c r="ADC30" s="30"/>
      <c r="ADD30" s="30"/>
      <c r="ADE30" s="30"/>
      <c r="ADF30" s="30"/>
      <c r="ADG30" s="30"/>
      <c r="ADH30" s="30"/>
      <c r="ADI30" s="30"/>
      <c r="ADJ30" s="30"/>
      <c r="ADK30" s="30"/>
      <c r="ADL30" s="30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I30" s="30"/>
      <c r="AFJ30" s="30"/>
      <c r="AFK30" s="30"/>
      <c r="AFL30" s="30"/>
      <c r="AFM30" s="30"/>
      <c r="AFN30" s="30"/>
      <c r="AFO30" s="30"/>
      <c r="AFP30" s="30"/>
      <c r="AFQ30" s="30"/>
      <c r="AFR30" s="30"/>
      <c r="AFS30" s="30"/>
      <c r="AFT30" s="30"/>
      <c r="AFU30" s="30"/>
      <c r="AFV30" s="30"/>
      <c r="AFW30" s="30"/>
      <c r="AFX30" s="30"/>
      <c r="AFY30" s="30"/>
      <c r="AFZ30" s="30"/>
      <c r="AGA30" s="30"/>
      <c r="AGB30" s="30"/>
      <c r="AGC30" s="30"/>
      <c r="AGD30" s="30"/>
      <c r="AGE30" s="30"/>
      <c r="AGF30" s="30"/>
      <c r="AGG30" s="30"/>
      <c r="AGH30" s="30"/>
      <c r="AGI30" s="30"/>
      <c r="AGJ30" s="30"/>
      <c r="AGK30" s="30"/>
      <c r="AGL30" s="30"/>
      <c r="AGM30" s="30"/>
      <c r="AGN30" s="30"/>
      <c r="AGO30" s="30"/>
      <c r="AGP30" s="30"/>
      <c r="AGQ30" s="30"/>
      <c r="AGR30" s="30"/>
      <c r="AGS30" s="30"/>
      <c r="AGT30" s="30"/>
      <c r="AGU30" s="30"/>
      <c r="AGV30" s="30"/>
      <c r="AGW30" s="30"/>
      <c r="AGX30" s="30"/>
      <c r="AGY30" s="30"/>
      <c r="AGZ30" s="30"/>
      <c r="AHA30" s="30"/>
      <c r="AHB30" s="30"/>
      <c r="AHC30" s="30"/>
      <c r="AHD30" s="30"/>
      <c r="AHE30" s="30"/>
      <c r="AHF30" s="30"/>
      <c r="AHG30" s="30"/>
      <c r="AHH30" s="30"/>
      <c r="AHI30" s="30"/>
      <c r="AHJ30" s="30"/>
      <c r="AHK30" s="30"/>
      <c r="AHL30" s="30"/>
      <c r="AHM30" s="30"/>
      <c r="AHN30" s="30"/>
      <c r="AHO30" s="30"/>
      <c r="AHP30" s="30"/>
      <c r="AHQ30" s="30"/>
      <c r="AHR30" s="30"/>
      <c r="AHS30" s="30"/>
      <c r="AHT30" s="30"/>
      <c r="AHU30" s="30"/>
      <c r="AHV30" s="30"/>
      <c r="AHW30" s="30"/>
      <c r="AHX30" s="30"/>
      <c r="AHY30" s="30"/>
      <c r="AHZ30" s="30"/>
      <c r="AIA30" s="30"/>
      <c r="AIB30" s="30"/>
      <c r="AIC30" s="30"/>
      <c r="AID30" s="30"/>
      <c r="AIE30" s="30"/>
      <c r="AIF30" s="30"/>
      <c r="AIG30" s="30"/>
      <c r="AIH30" s="30"/>
      <c r="AII30" s="30"/>
      <c r="AIJ30" s="30"/>
      <c r="AIK30" s="30"/>
      <c r="AIL30" s="30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D30" s="30"/>
      <c r="AME30" s="30"/>
    </row>
    <row r="31" spans="1:1019" s="33" customFormat="1" ht="15.75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</row>
    <row r="32" spans="1:1019" s="33" customFormat="1" ht="15.75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</row>
    <row r="33" spans="1:1019" s="33" customFormat="1" ht="15.75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</row>
    <row r="34" spans="1:1019" s="33" customFormat="1" ht="15.7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</row>
    <row r="35" spans="1:1019" ht="15.7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S35" s="35"/>
      <c r="T35" s="35"/>
    </row>
    <row r="36" spans="1:1019" ht="15.7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S36" s="35"/>
      <c r="T36" s="35"/>
    </row>
    <row r="37" spans="1:1019" ht="15.7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S37" s="35"/>
      <c r="T37" s="35"/>
    </row>
    <row r="38" spans="1:1019" ht="15.7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S38" s="35"/>
      <c r="T38" s="35"/>
    </row>
    <row r="39" spans="1:1019" ht="32.1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S39" s="35"/>
      <c r="T39" s="35"/>
    </row>
    <row r="40" spans="1:1019" ht="15.7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S40" s="35"/>
      <c r="T40" s="35"/>
    </row>
    <row r="41" spans="1:1019" ht="15.7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S41" s="35"/>
      <c r="T41" s="35"/>
    </row>
    <row r="42" spans="1:1019" ht="15.7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S42" s="35"/>
      <c r="T42" s="35"/>
    </row>
    <row r="43" spans="1:1019" ht="15.7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S43" s="35"/>
      <c r="T43" s="35"/>
    </row>
    <row r="44" spans="1:1019" ht="15.7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S44" s="35"/>
      <c r="T44" s="35"/>
    </row>
    <row r="45" spans="1:1019" ht="15.7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019" ht="15.7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019" ht="15.7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019" s="35" customFormat="1" ht="30" customHeight="1">
      <c r="A48" s="33"/>
      <c r="B48" s="33"/>
      <c r="C48" s="33"/>
      <c r="D48" s="33"/>
      <c r="E48" s="33"/>
      <c r="F48" s="259"/>
      <c r="G48" s="259"/>
      <c r="H48" s="34"/>
      <c r="I48" s="34"/>
      <c r="J48" s="34"/>
      <c r="K48" s="34"/>
      <c r="L48" s="34"/>
      <c r="M48" s="36"/>
      <c r="N48" s="36"/>
      <c r="O48" s="36"/>
      <c r="P48" s="36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</row>
    <row r="49" spans="1:252" s="35" customFormat="1" ht="24" customHeight="1">
      <c r="A49" s="33"/>
      <c r="B49" s="33"/>
      <c r="C49" s="33"/>
      <c r="D49" s="33"/>
      <c r="E49" s="33"/>
      <c r="F49" s="33"/>
      <c r="G49" s="33"/>
      <c r="H49" s="34"/>
      <c r="I49" s="34"/>
      <c r="J49" s="34"/>
      <c r="K49" s="34"/>
      <c r="L49" s="34"/>
      <c r="M49" s="36"/>
      <c r="N49" s="36"/>
      <c r="O49" s="36"/>
      <c r="P49" s="36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</row>
    <row r="50" spans="1:252" s="35" customFormat="1" ht="27.75" customHeight="1">
      <c r="A50" s="33"/>
      <c r="B50" s="33"/>
      <c r="C50" s="33"/>
      <c r="G50" s="33"/>
      <c r="H50" s="37"/>
      <c r="I50" s="37"/>
      <c r="J50" s="37"/>
      <c r="K50" s="37"/>
      <c r="L50" s="37"/>
      <c r="M50" s="38"/>
      <c r="N50" s="38"/>
      <c r="O50" s="38"/>
      <c r="P50" s="38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</row>
    <row r="51" spans="1:252" s="35" customFormat="1" ht="15.75" customHeight="1">
      <c r="A51" s="33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40"/>
      <c r="N51" s="40"/>
      <c r="O51" s="40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</row>
    <row r="52" spans="1:252" s="35" customFormat="1" ht="180" customHeight="1">
      <c r="A52" s="33"/>
      <c r="B52" s="33"/>
      <c r="C52" s="33"/>
      <c r="D52" s="33"/>
      <c r="E52" s="33"/>
      <c r="F52" s="33"/>
      <c r="G52" s="33"/>
      <c r="H52" s="34"/>
      <c r="I52" s="34"/>
      <c r="J52" s="34"/>
      <c r="K52" s="34"/>
      <c r="L52" s="34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</row>
    <row r="53" spans="1:252" s="35" customFormat="1" ht="180" customHeight="1">
      <c r="A53" s="33"/>
      <c r="B53" s="33"/>
      <c r="C53" s="33"/>
      <c r="D53" s="33"/>
      <c r="E53" s="33"/>
      <c r="F53" s="33"/>
      <c r="G53" s="33"/>
      <c r="H53" s="34"/>
      <c r="I53" s="34"/>
      <c r="J53" s="34"/>
      <c r="K53" s="34"/>
      <c r="L53" s="34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</row>
    <row r="54" spans="1:252" s="35" customFormat="1" ht="180" customHeight="1">
      <c r="A54" s="33"/>
      <c r="B54" s="33"/>
      <c r="C54" s="33"/>
      <c r="D54" s="33"/>
      <c r="E54" s="33"/>
      <c r="F54" s="33"/>
      <c r="G54" s="33"/>
      <c r="H54" s="34"/>
      <c r="I54" s="34"/>
      <c r="J54" s="34"/>
      <c r="K54" s="34"/>
      <c r="L54" s="34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</row>
    <row r="55" spans="1:252" s="35" customFormat="1" ht="180" customHeight="1">
      <c r="A55" s="33"/>
      <c r="B55" s="33"/>
      <c r="C55" s="33"/>
      <c r="D55" s="33"/>
      <c r="E55" s="33"/>
      <c r="F55" s="33"/>
      <c r="G55" s="33"/>
      <c r="H55" s="34"/>
      <c r="I55" s="34"/>
      <c r="J55" s="34"/>
      <c r="K55" s="34"/>
      <c r="L55" s="34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</row>
    <row r="56" spans="1:252" s="35" customFormat="1" ht="180" customHeight="1">
      <c r="A56" s="33"/>
      <c r="B56" s="33"/>
      <c r="C56" s="33"/>
      <c r="D56" s="33"/>
      <c r="E56" s="33"/>
      <c r="F56" s="33"/>
      <c r="G56" s="33"/>
      <c r="H56" s="34"/>
      <c r="I56" s="34"/>
      <c r="J56" s="34"/>
      <c r="K56" s="34"/>
      <c r="L56" s="34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</row>
    <row r="65525" spans="2:1019" s="33" customFormat="1" ht="12.75" customHeight="1">
      <c r="B65525" s="31"/>
      <c r="C65525" s="31"/>
      <c r="D65525" s="31"/>
      <c r="E65525" s="31"/>
      <c r="F65525" s="31"/>
      <c r="G65525" s="31"/>
      <c r="H65525" s="32"/>
      <c r="I65525" s="32"/>
      <c r="J65525" s="32"/>
      <c r="K65525" s="32"/>
      <c r="L65525" s="32"/>
      <c r="M65525" s="31"/>
      <c r="N65525" s="31"/>
      <c r="O65525" s="31"/>
      <c r="P65525" s="31"/>
      <c r="AD65525" s="31"/>
      <c r="AE65525" s="31"/>
      <c r="AF65525" s="31"/>
      <c r="AG65525" s="31"/>
      <c r="AH65525" s="31"/>
      <c r="AI65525" s="31"/>
      <c r="AJ65525" s="31"/>
      <c r="AK65525" s="31"/>
      <c r="AL65525" s="31"/>
      <c r="AM65525" s="31"/>
      <c r="AN65525" s="31"/>
      <c r="AO65525" s="31"/>
      <c r="AP65525" s="31"/>
      <c r="AQ65525" s="31"/>
      <c r="AR65525" s="31"/>
      <c r="AS65525" s="31"/>
      <c r="AT65525" s="31"/>
      <c r="AU65525" s="31"/>
      <c r="AV65525" s="31"/>
      <c r="AW65525" s="31"/>
      <c r="AX65525" s="31"/>
      <c r="AY65525" s="31"/>
      <c r="AZ65525" s="31"/>
      <c r="BA65525" s="31"/>
      <c r="BB65525" s="31"/>
      <c r="BC65525" s="31"/>
      <c r="BD65525" s="31"/>
      <c r="BE65525" s="31"/>
      <c r="BF65525" s="31"/>
      <c r="BG65525" s="31"/>
      <c r="BH65525" s="31"/>
      <c r="BI65525" s="31"/>
      <c r="BJ65525" s="31"/>
      <c r="BK65525" s="31"/>
      <c r="BL65525" s="31"/>
      <c r="BM65525" s="31"/>
      <c r="BN65525" s="31"/>
      <c r="BO65525" s="31"/>
      <c r="BP65525" s="31"/>
      <c r="BQ65525" s="31"/>
      <c r="BR65525" s="31"/>
      <c r="BS65525" s="31"/>
      <c r="BT65525" s="31"/>
      <c r="BU65525" s="31"/>
      <c r="BV65525" s="31"/>
      <c r="BW65525" s="31"/>
      <c r="BX65525" s="31"/>
      <c r="BY65525" s="31"/>
      <c r="BZ65525" s="31"/>
      <c r="CA65525" s="31"/>
      <c r="CB65525" s="31"/>
      <c r="CC65525" s="31"/>
      <c r="CD65525" s="31"/>
      <c r="CE65525" s="31"/>
      <c r="CF65525" s="31"/>
      <c r="CG65525" s="31"/>
      <c r="CH65525" s="31"/>
      <c r="CI65525" s="31"/>
      <c r="CJ65525" s="31"/>
      <c r="CK65525" s="31"/>
      <c r="CL65525" s="31"/>
      <c r="CM65525" s="31"/>
      <c r="CN65525" s="31"/>
      <c r="CO65525" s="31"/>
      <c r="CP65525" s="31"/>
      <c r="CQ65525" s="31"/>
      <c r="CR65525" s="31"/>
      <c r="CS65525" s="31"/>
      <c r="CT65525" s="31"/>
      <c r="CU65525" s="31"/>
      <c r="CV65525" s="31"/>
      <c r="CW65525" s="31"/>
      <c r="CX65525" s="31"/>
      <c r="CY65525" s="31"/>
      <c r="CZ65525" s="31"/>
      <c r="DA65525" s="31"/>
      <c r="DB65525" s="31"/>
      <c r="DC65525" s="31"/>
      <c r="DD65525" s="31"/>
      <c r="DE65525" s="31"/>
      <c r="DF65525" s="31"/>
      <c r="DG65525" s="31"/>
      <c r="DH65525" s="31"/>
      <c r="DI65525" s="31"/>
      <c r="DJ65525" s="31"/>
      <c r="DK65525" s="31"/>
      <c r="DL65525" s="31"/>
      <c r="DM65525" s="31"/>
      <c r="DN65525" s="31"/>
      <c r="DO65525" s="31"/>
      <c r="DP65525" s="31"/>
      <c r="DQ65525" s="31"/>
      <c r="DR65525" s="31"/>
      <c r="DS65525" s="31"/>
      <c r="DT65525" s="31"/>
      <c r="DU65525" s="31"/>
      <c r="DV65525" s="31"/>
      <c r="DW65525" s="31"/>
      <c r="DX65525" s="31"/>
      <c r="DY65525" s="31"/>
      <c r="DZ65525" s="31"/>
      <c r="EA65525" s="31"/>
      <c r="EB65525" s="31"/>
      <c r="EC65525" s="31"/>
      <c r="ED65525" s="31"/>
      <c r="EE65525" s="31"/>
      <c r="EF65525" s="31"/>
      <c r="EG65525" s="31"/>
      <c r="EH65525" s="31"/>
      <c r="EI65525" s="31"/>
      <c r="EJ65525" s="31"/>
      <c r="EK65525" s="31"/>
      <c r="EL65525" s="31"/>
      <c r="EM65525" s="31"/>
      <c r="EN65525" s="31"/>
      <c r="EO65525" s="31"/>
      <c r="EP65525" s="31"/>
      <c r="EQ65525" s="31"/>
      <c r="ER65525" s="31"/>
      <c r="ES65525" s="31"/>
      <c r="ET65525" s="31"/>
      <c r="EU65525" s="31"/>
      <c r="EV65525" s="31"/>
      <c r="EW65525" s="31"/>
      <c r="EX65525" s="31"/>
      <c r="EY65525" s="31"/>
      <c r="EZ65525" s="31"/>
      <c r="FA65525" s="31"/>
      <c r="FB65525" s="31"/>
      <c r="FC65525" s="31"/>
      <c r="FD65525" s="31"/>
      <c r="FE65525" s="31"/>
      <c r="FF65525" s="31"/>
      <c r="FG65525" s="31"/>
      <c r="FH65525" s="31"/>
      <c r="FI65525" s="31"/>
      <c r="FJ65525" s="31"/>
      <c r="FK65525" s="31"/>
      <c r="FL65525" s="31"/>
      <c r="FM65525" s="31"/>
      <c r="FN65525" s="31"/>
      <c r="FO65525" s="31"/>
      <c r="FP65525" s="31"/>
      <c r="FQ65525" s="31"/>
      <c r="FR65525" s="31"/>
      <c r="FS65525" s="31"/>
      <c r="FT65525" s="31"/>
      <c r="FU65525" s="31"/>
      <c r="FV65525" s="31"/>
      <c r="FW65525" s="31"/>
      <c r="FX65525" s="31"/>
      <c r="FY65525" s="31"/>
      <c r="FZ65525" s="31"/>
      <c r="GA65525" s="31"/>
      <c r="GB65525" s="31"/>
      <c r="GC65525" s="31"/>
      <c r="GD65525" s="31"/>
      <c r="GE65525" s="31"/>
      <c r="GF65525" s="31"/>
      <c r="GG65525" s="31"/>
      <c r="GH65525" s="31"/>
      <c r="GI65525" s="31"/>
      <c r="GJ65525" s="31"/>
      <c r="GK65525" s="31"/>
      <c r="GL65525" s="31"/>
      <c r="GM65525" s="31"/>
      <c r="GN65525" s="31"/>
      <c r="GO65525" s="31"/>
      <c r="GP65525" s="31"/>
      <c r="GQ65525" s="31"/>
      <c r="GR65525" s="31"/>
      <c r="GS65525" s="31"/>
      <c r="GT65525" s="31"/>
      <c r="GU65525" s="31"/>
      <c r="GV65525" s="31"/>
      <c r="GW65525" s="31"/>
      <c r="GX65525" s="31"/>
      <c r="GY65525" s="31"/>
      <c r="GZ65525" s="31"/>
      <c r="HA65525" s="31"/>
      <c r="HB65525" s="31"/>
      <c r="HC65525" s="31"/>
      <c r="HD65525" s="31"/>
      <c r="HE65525" s="31"/>
      <c r="HF65525" s="31"/>
      <c r="HG65525" s="31"/>
      <c r="HH65525" s="31"/>
      <c r="HI65525" s="31"/>
      <c r="HJ65525" s="31"/>
      <c r="HK65525" s="31"/>
      <c r="HL65525" s="31"/>
      <c r="HM65525" s="31"/>
      <c r="HN65525" s="31"/>
      <c r="HO65525" s="31"/>
      <c r="HP65525" s="31"/>
      <c r="HQ65525" s="31"/>
      <c r="HR65525" s="31"/>
      <c r="HS65525" s="31"/>
      <c r="HT65525" s="31"/>
      <c r="HU65525" s="31"/>
      <c r="HV65525" s="31"/>
      <c r="HW65525" s="31"/>
      <c r="HX65525" s="31"/>
      <c r="HY65525" s="31"/>
      <c r="HZ65525" s="31"/>
      <c r="IA65525" s="31"/>
      <c r="IB65525" s="31"/>
      <c r="IC65525" s="31"/>
      <c r="ID65525" s="31"/>
      <c r="IE65525" s="31"/>
      <c r="IF65525" s="31"/>
      <c r="IG65525" s="31"/>
      <c r="IH65525" s="31"/>
      <c r="II65525" s="31"/>
      <c r="IJ65525" s="31"/>
      <c r="IK65525" s="31"/>
      <c r="IL65525" s="31"/>
      <c r="IM65525" s="31"/>
      <c r="IN65525" s="31"/>
      <c r="IO65525" s="31"/>
      <c r="IP65525" s="31"/>
      <c r="IQ65525" s="31"/>
      <c r="IR65525" s="31"/>
      <c r="IS65525" s="30"/>
      <c r="IT65525" s="30"/>
      <c r="IU65525" s="30"/>
      <c r="IV65525" s="30"/>
      <c r="IW65525" s="30"/>
      <c r="IX65525" s="30"/>
      <c r="IY65525" s="30"/>
      <c r="IZ65525" s="30"/>
      <c r="JA65525" s="30"/>
      <c r="JB65525" s="30"/>
      <c r="JC65525" s="30"/>
      <c r="JD65525" s="30"/>
      <c r="JE65525" s="30"/>
      <c r="JF65525" s="30"/>
      <c r="JG65525" s="30"/>
      <c r="JH65525" s="30"/>
      <c r="JI65525" s="30"/>
      <c r="JJ65525" s="30"/>
      <c r="JK65525" s="30"/>
      <c r="JL65525" s="30"/>
      <c r="JM65525" s="30"/>
      <c r="JN65525" s="30"/>
      <c r="JO65525" s="30"/>
      <c r="JP65525" s="30"/>
      <c r="JQ65525" s="30"/>
      <c r="JR65525" s="30"/>
      <c r="JS65525" s="30"/>
      <c r="JT65525" s="30"/>
      <c r="JU65525" s="30"/>
      <c r="JV65525" s="30"/>
      <c r="JW65525" s="30"/>
      <c r="JX65525" s="30"/>
      <c r="JY65525" s="30"/>
      <c r="JZ65525" s="30"/>
      <c r="KA65525" s="30"/>
      <c r="KB65525" s="30"/>
      <c r="KC65525" s="30"/>
      <c r="KD65525" s="30"/>
      <c r="KE65525" s="30"/>
      <c r="KF65525" s="30"/>
      <c r="KG65525" s="30"/>
      <c r="KH65525" s="30"/>
      <c r="KI65525" s="30"/>
      <c r="KJ65525" s="30"/>
      <c r="KK65525" s="30"/>
      <c r="KL65525" s="30"/>
      <c r="KM65525" s="30"/>
      <c r="KN65525" s="30"/>
      <c r="KO65525" s="30"/>
      <c r="KP65525" s="30"/>
      <c r="KQ65525" s="30"/>
      <c r="KR65525" s="30"/>
      <c r="KS65525" s="30"/>
      <c r="KT65525" s="30"/>
      <c r="KU65525" s="30"/>
      <c r="KV65525" s="30"/>
      <c r="KW65525" s="30"/>
      <c r="KX65525" s="30"/>
      <c r="KY65525" s="30"/>
      <c r="KZ65525" s="30"/>
      <c r="LA65525" s="30"/>
      <c r="LB65525" s="30"/>
      <c r="LC65525" s="30"/>
      <c r="LD65525" s="30"/>
      <c r="LE65525" s="30"/>
      <c r="LF65525" s="30"/>
      <c r="LG65525" s="30"/>
      <c r="LH65525" s="30"/>
      <c r="LI65525" s="30"/>
      <c r="LJ65525" s="30"/>
      <c r="LK65525" s="30"/>
      <c r="LL65525" s="30"/>
      <c r="LM65525" s="30"/>
      <c r="LN65525" s="30"/>
      <c r="LO65525" s="30"/>
      <c r="LP65525" s="30"/>
      <c r="LQ65525" s="30"/>
      <c r="LR65525" s="30"/>
      <c r="LS65525" s="30"/>
      <c r="LT65525" s="30"/>
      <c r="LU65525" s="30"/>
      <c r="LV65525" s="30"/>
      <c r="LW65525" s="30"/>
      <c r="LX65525" s="30"/>
      <c r="LY65525" s="30"/>
      <c r="LZ65525" s="30"/>
      <c r="MA65525" s="30"/>
      <c r="MB65525" s="30"/>
      <c r="MC65525" s="30"/>
      <c r="MD65525" s="30"/>
      <c r="ME65525" s="30"/>
      <c r="MF65525" s="30"/>
      <c r="MG65525" s="30"/>
      <c r="MH65525" s="30"/>
      <c r="MI65525" s="30"/>
      <c r="MJ65525" s="30"/>
      <c r="MK65525" s="30"/>
      <c r="ML65525" s="30"/>
      <c r="MM65525" s="30"/>
      <c r="MN65525" s="30"/>
      <c r="MO65525" s="30"/>
      <c r="MP65525" s="30"/>
      <c r="MQ65525" s="30"/>
      <c r="MR65525" s="30"/>
      <c r="MS65525" s="30"/>
      <c r="MT65525" s="30"/>
      <c r="MU65525" s="30"/>
      <c r="MV65525" s="30"/>
      <c r="MW65525" s="30"/>
      <c r="MX65525" s="30"/>
      <c r="MY65525" s="30"/>
      <c r="MZ65525" s="30"/>
      <c r="NA65525" s="30"/>
      <c r="NB65525" s="30"/>
      <c r="NC65525" s="30"/>
      <c r="ND65525" s="30"/>
      <c r="NE65525" s="30"/>
      <c r="NF65525" s="30"/>
      <c r="NG65525" s="30"/>
      <c r="NH65525" s="30"/>
      <c r="NI65525" s="30"/>
      <c r="NJ65525" s="30"/>
      <c r="NK65525" s="30"/>
      <c r="NL65525" s="30"/>
      <c r="NM65525" s="30"/>
      <c r="NN65525" s="30"/>
      <c r="NO65525" s="30"/>
      <c r="NP65525" s="30"/>
      <c r="NQ65525" s="30"/>
      <c r="NR65525" s="30"/>
      <c r="NS65525" s="30"/>
      <c r="NT65525" s="30"/>
      <c r="NU65525" s="30"/>
      <c r="NV65525" s="30"/>
      <c r="NW65525" s="30"/>
      <c r="NX65525" s="30"/>
      <c r="NY65525" s="30"/>
      <c r="NZ65525" s="30"/>
      <c r="OA65525" s="30"/>
      <c r="OB65525" s="30"/>
      <c r="OC65525" s="30"/>
      <c r="OD65525" s="30"/>
      <c r="OE65525" s="30"/>
      <c r="OF65525" s="30"/>
      <c r="OG65525" s="30"/>
      <c r="OH65525" s="30"/>
      <c r="OI65525" s="30"/>
      <c r="OJ65525" s="30"/>
      <c r="OK65525" s="30"/>
      <c r="OL65525" s="30"/>
      <c r="OM65525" s="30"/>
      <c r="ON65525" s="30"/>
      <c r="OO65525" s="30"/>
      <c r="OP65525" s="30"/>
      <c r="OQ65525" s="30"/>
      <c r="OR65525" s="30"/>
      <c r="OS65525" s="30"/>
      <c r="OT65525" s="30"/>
      <c r="OU65525" s="30"/>
      <c r="OV65525" s="30"/>
      <c r="OW65525" s="30"/>
      <c r="OX65525" s="30"/>
      <c r="OY65525" s="30"/>
      <c r="OZ65525" s="30"/>
      <c r="PA65525" s="30"/>
      <c r="PB65525" s="30"/>
      <c r="PC65525" s="30"/>
      <c r="PD65525" s="30"/>
      <c r="PE65525" s="30"/>
      <c r="PF65525" s="30"/>
      <c r="PG65525" s="30"/>
      <c r="PH65525" s="30"/>
      <c r="PI65525" s="30"/>
      <c r="PJ65525" s="30"/>
      <c r="PK65525" s="30"/>
      <c r="PL65525" s="30"/>
      <c r="PM65525" s="30"/>
      <c r="PN65525" s="30"/>
      <c r="PO65525" s="30"/>
      <c r="PP65525" s="30"/>
      <c r="PQ65525" s="30"/>
      <c r="PR65525" s="30"/>
      <c r="PS65525" s="30"/>
      <c r="PT65525" s="30"/>
      <c r="PU65525" s="30"/>
      <c r="PV65525" s="30"/>
      <c r="PW65525" s="30"/>
      <c r="PX65525" s="30"/>
      <c r="PY65525" s="30"/>
      <c r="PZ65525" s="30"/>
      <c r="QA65525" s="30"/>
      <c r="QB65525" s="30"/>
      <c r="QC65525" s="30"/>
      <c r="QD65525" s="30"/>
      <c r="QE65525" s="30"/>
      <c r="QF65525" s="30"/>
      <c r="QG65525" s="30"/>
      <c r="QH65525" s="30"/>
      <c r="QI65525" s="30"/>
      <c r="QJ65525" s="30"/>
      <c r="QK65525" s="30"/>
      <c r="QL65525" s="30"/>
      <c r="QM65525" s="30"/>
      <c r="QN65525" s="30"/>
      <c r="QO65525" s="30"/>
      <c r="QP65525" s="30"/>
      <c r="QQ65525" s="30"/>
      <c r="QR65525" s="30"/>
      <c r="QS65525" s="30"/>
      <c r="QT65525" s="30"/>
      <c r="QU65525" s="30"/>
      <c r="QV65525" s="30"/>
      <c r="QW65525" s="30"/>
      <c r="QX65525" s="30"/>
      <c r="QY65525" s="30"/>
      <c r="QZ65525" s="30"/>
      <c r="RA65525" s="30"/>
      <c r="RB65525" s="30"/>
      <c r="RC65525" s="30"/>
      <c r="RD65525" s="30"/>
      <c r="RE65525" s="30"/>
      <c r="RF65525" s="30"/>
      <c r="RG65525" s="30"/>
      <c r="RH65525" s="30"/>
      <c r="RI65525" s="30"/>
      <c r="RJ65525" s="30"/>
      <c r="RK65525" s="30"/>
      <c r="RL65525" s="30"/>
      <c r="RM65525" s="30"/>
      <c r="RN65525" s="30"/>
      <c r="RO65525" s="30"/>
      <c r="RP65525" s="30"/>
      <c r="RQ65525" s="30"/>
      <c r="RR65525" s="30"/>
      <c r="RS65525" s="30"/>
      <c r="RT65525" s="30"/>
      <c r="RU65525" s="30"/>
      <c r="RV65525" s="30"/>
      <c r="RW65525" s="30"/>
      <c r="RX65525" s="30"/>
      <c r="RY65525" s="30"/>
      <c r="RZ65525" s="30"/>
      <c r="SA65525" s="30"/>
      <c r="SB65525" s="30"/>
      <c r="SC65525" s="30"/>
      <c r="SD65525" s="30"/>
      <c r="SE65525" s="30"/>
      <c r="SF65525" s="30"/>
      <c r="SG65525" s="30"/>
      <c r="SH65525" s="30"/>
      <c r="SI65525" s="30"/>
      <c r="SJ65525" s="30"/>
      <c r="SK65525" s="30"/>
      <c r="SL65525" s="30"/>
      <c r="SM65525" s="30"/>
      <c r="SN65525" s="30"/>
      <c r="SO65525" s="30"/>
      <c r="SP65525" s="30"/>
      <c r="SQ65525" s="30"/>
      <c r="SR65525" s="30"/>
      <c r="SS65525" s="30"/>
      <c r="ST65525" s="30"/>
      <c r="SU65525" s="30"/>
      <c r="SV65525" s="30"/>
      <c r="SW65525" s="30"/>
      <c r="SX65525" s="30"/>
      <c r="SY65525" s="30"/>
      <c r="SZ65525" s="30"/>
      <c r="TA65525" s="30"/>
      <c r="TB65525" s="30"/>
      <c r="TC65525" s="30"/>
      <c r="TD65525" s="30"/>
      <c r="TE65525" s="30"/>
      <c r="TF65525" s="30"/>
      <c r="TG65525" s="30"/>
      <c r="TH65525" s="30"/>
      <c r="TI65525" s="30"/>
      <c r="TJ65525" s="30"/>
      <c r="TK65525" s="30"/>
      <c r="TL65525" s="30"/>
      <c r="TM65525" s="30"/>
      <c r="TN65525" s="30"/>
      <c r="TO65525" s="30"/>
      <c r="TP65525" s="30"/>
      <c r="TQ65525" s="30"/>
      <c r="TR65525" s="30"/>
      <c r="TS65525" s="30"/>
      <c r="TT65525" s="30"/>
      <c r="TU65525" s="30"/>
      <c r="TV65525" s="30"/>
      <c r="TW65525" s="30"/>
      <c r="TX65525" s="30"/>
      <c r="TY65525" s="30"/>
      <c r="TZ65525" s="30"/>
      <c r="UA65525" s="30"/>
      <c r="UB65525" s="30"/>
      <c r="UC65525" s="30"/>
      <c r="UD65525" s="30"/>
      <c r="UE65525" s="30"/>
      <c r="UF65525" s="30"/>
      <c r="UG65525" s="30"/>
      <c r="UH65525" s="30"/>
      <c r="UI65525" s="30"/>
      <c r="UJ65525" s="30"/>
      <c r="UK65525" s="30"/>
      <c r="UL65525" s="30"/>
      <c r="UM65525" s="30"/>
      <c r="UN65525" s="30"/>
      <c r="UO65525" s="30"/>
      <c r="UP65525" s="30"/>
      <c r="UQ65525" s="30"/>
      <c r="UR65525" s="30"/>
      <c r="US65525" s="30"/>
      <c r="UT65525" s="30"/>
      <c r="UU65525" s="30"/>
      <c r="UV65525" s="30"/>
      <c r="UW65525" s="30"/>
      <c r="UX65525" s="30"/>
      <c r="UY65525" s="30"/>
      <c r="UZ65525" s="30"/>
      <c r="VA65525" s="30"/>
      <c r="VB65525" s="30"/>
      <c r="VC65525" s="30"/>
      <c r="VD65525" s="30"/>
      <c r="VE65525" s="30"/>
      <c r="VF65525" s="30"/>
      <c r="VG65525" s="30"/>
      <c r="VH65525" s="30"/>
      <c r="VI65525" s="30"/>
      <c r="VJ65525" s="30"/>
      <c r="VK65525" s="30"/>
      <c r="VL65525" s="30"/>
      <c r="VM65525" s="30"/>
      <c r="VN65525" s="30"/>
      <c r="VO65525" s="30"/>
      <c r="VP65525" s="30"/>
      <c r="VQ65525" s="30"/>
      <c r="VR65525" s="30"/>
      <c r="VS65525" s="30"/>
      <c r="VT65525" s="30"/>
      <c r="VU65525" s="30"/>
      <c r="VV65525" s="30"/>
      <c r="VW65525" s="30"/>
      <c r="VX65525" s="30"/>
      <c r="VY65525" s="30"/>
      <c r="VZ65525" s="30"/>
      <c r="WA65525" s="30"/>
      <c r="WB65525" s="30"/>
      <c r="WC65525" s="30"/>
      <c r="WD65525" s="30"/>
      <c r="WE65525" s="30"/>
      <c r="WF65525" s="30"/>
      <c r="WG65525" s="30"/>
      <c r="WH65525" s="30"/>
      <c r="WI65525" s="30"/>
      <c r="WJ65525" s="30"/>
      <c r="WK65525" s="30"/>
      <c r="WL65525" s="30"/>
      <c r="WM65525" s="30"/>
      <c r="WN65525" s="30"/>
      <c r="WO65525" s="30"/>
      <c r="WP65525" s="30"/>
      <c r="WQ65525" s="30"/>
      <c r="WR65525" s="30"/>
      <c r="WS65525" s="30"/>
      <c r="WT65525" s="30"/>
      <c r="WU65525" s="30"/>
      <c r="WV65525" s="30"/>
      <c r="WW65525" s="30"/>
      <c r="WX65525" s="30"/>
      <c r="WY65525" s="30"/>
      <c r="WZ65525" s="30"/>
      <c r="XA65525" s="30"/>
      <c r="XB65525" s="30"/>
      <c r="XC65525" s="30"/>
      <c r="XD65525" s="30"/>
      <c r="XE65525" s="30"/>
      <c r="XF65525" s="30"/>
      <c r="XG65525" s="30"/>
      <c r="XH65525" s="30"/>
      <c r="XI65525" s="30"/>
      <c r="XJ65525" s="30"/>
      <c r="XK65525" s="30"/>
      <c r="XL65525" s="30"/>
      <c r="XM65525" s="30"/>
      <c r="XN65525" s="30"/>
      <c r="XO65525" s="30"/>
      <c r="XP65525" s="30"/>
      <c r="XQ65525" s="30"/>
      <c r="XR65525" s="30"/>
      <c r="XS65525" s="30"/>
      <c r="XT65525" s="30"/>
      <c r="XU65525" s="30"/>
      <c r="XV65525" s="30"/>
      <c r="XW65525" s="30"/>
      <c r="XX65525" s="30"/>
      <c r="XY65525" s="30"/>
      <c r="XZ65525" s="30"/>
      <c r="YA65525" s="30"/>
      <c r="YB65525" s="30"/>
      <c r="YC65525" s="30"/>
      <c r="YD65525" s="30"/>
      <c r="YE65525" s="30"/>
      <c r="YF65525" s="30"/>
      <c r="YG65525" s="30"/>
      <c r="YH65525" s="30"/>
      <c r="YI65525" s="30"/>
      <c r="YJ65525" s="30"/>
      <c r="YK65525" s="30"/>
      <c r="YL65525" s="30"/>
      <c r="YM65525" s="30"/>
      <c r="YN65525" s="30"/>
      <c r="YO65525" s="30"/>
      <c r="YP65525" s="30"/>
      <c r="YQ65525" s="30"/>
      <c r="YR65525" s="30"/>
      <c r="YS65525" s="30"/>
      <c r="YT65525" s="30"/>
      <c r="YU65525" s="30"/>
      <c r="YV65525" s="30"/>
      <c r="YW65525" s="30"/>
      <c r="YX65525" s="30"/>
      <c r="YY65525" s="30"/>
      <c r="YZ65525" s="30"/>
      <c r="ZA65525" s="30"/>
      <c r="ZB65525" s="30"/>
      <c r="ZC65525" s="30"/>
      <c r="ZD65525" s="30"/>
      <c r="ZE65525" s="30"/>
      <c r="ZF65525" s="30"/>
      <c r="ZG65525" s="30"/>
      <c r="ZH65525" s="30"/>
      <c r="ZI65525" s="30"/>
      <c r="ZJ65525" s="30"/>
      <c r="ZK65525" s="30"/>
      <c r="ZL65525" s="30"/>
      <c r="ZM65525" s="30"/>
      <c r="ZN65525" s="30"/>
      <c r="ZO65525" s="30"/>
      <c r="ZP65525" s="30"/>
      <c r="ZQ65525" s="30"/>
      <c r="ZR65525" s="30"/>
      <c r="ZS65525" s="30"/>
      <c r="ZT65525" s="30"/>
      <c r="ZU65525" s="30"/>
      <c r="ZV65525" s="30"/>
      <c r="ZW65525" s="30"/>
      <c r="ZX65525" s="30"/>
      <c r="ZY65525" s="30"/>
      <c r="ZZ65525" s="30"/>
      <c r="AAA65525" s="30"/>
      <c r="AAB65525" s="30"/>
      <c r="AAC65525" s="30"/>
      <c r="AAD65525" s="30"/>
      <c r="AAE65525" s="30"/>
      <c r="AAF65525" s="30"/>
      <c r="AAG65525" s="30"/>
      <c r="AAH65525" s="30"/>
      <c r="AAI65525" s="30"/>
      <c r="AAJ65525" s="30"/>
      <c r="AAK65525" s="30"/>
      <c r="AAL65525" s="30"/>
      <c r="AAM65525" s="30"/>
      <c r="AAN65525" s="30"/>
      <c r="AAO65525" s="30"/>
      <c r="AAP65525" s="30"/>
      <c r="AAQ65525" s="30"/>
      <c r="AAR65525" s="30"/>
      <c r="AAS65525" s="30"/>
      <c r="AAT65525" s="30"/>
      <c r="AAU65525" s="30"/>
      <c r="AAV65525" s="30"/>
      <c r="AAW65525" s="30"/>
      <c r="AAX65525" s="30"/>
      <c r="AAY65525" s="30"/>
      <c r="AAZ65525" s="30"/>
      <c r="ABA65525" s="30"/>
      <c r="ABB65525" s="30"/>
      <c r="ABC65525" s="30"/>
      <c r="ABD65525" s="30"/>
      <c r="ABE65525" s="30"/>
      <c r="ABF65525" s="30"/>
      <c r="ABG65525" s="30"/>
      <c r="ABH65525" s="30"/>
      <c r="ABI65525" s="30"/>
      <c r="ABJ65525" s="30"/>
      <c r="ABK65525" s="30"/>
      <c r="ABL65525" s="30"/>
      <c r="ABM65525" s="30"/>
      <c r="ABN65525" s="30"/>
      <c r="ABO65525" s="30"/>
      <c r="ABP65525" s="30"/>
      <c r="ABQ65525" s="30"/>
      <c r="ABR65525" s="30"/>
      <c r="ABS65525" s="30"/>
      <c r="ABT65525" s="30"/>
      <c r="ABU65525" s="30"/>
      <c r="ABV65525" s="30"/>
      <c r="ABW65525" s="30"/>
      <c r="ABX65525" s="30"/>
      <c r="ABY65525" s="30"/>
      <c r="ABZ65525" s="30"/>
      <c r="ACA65525" s="30"/>
      <c r="ACB65525" s="30"/>
      <c r="ACC65525" s="30"/>
      <c r="ACD65525" s="30"/>
      <c r="ACE65525" s="30"/>
      <c r="ACF65525" s="30"/>
      <c r="ACG65525" s="30"/>
      <c r="ACH65525" s="30"/>
      <c r="ACI65525" s="30"/>
      <c r="ACJ65525" s="30"/>
      <c r="ACK65525" s="30"/>
      <c r="ACL65525" s="30"/>
      <c r="ACM65525" s="30"/>
      <c r="ACN65525" s="30"/>
      <c r="ACO65525" s="30"/>
      <c r="ACP65525" s="30"/>
      <c r="ACQ65525" s="30"/>
      <c r="ACR65525" s="30"/>
      <c r="ACS65525" s="30"/>
      <c r="ACT65525" s="30"/>
      <c r="ACU65525" s="30"/>
      <c r="ACV65525" s="30"/>
      <c r="ACW65525" s="30"/>
      <c r="ACX65525" s="30"/>
      <c r="ACY65525" s="30"/>
      <c r="ACZ65525" s="30"/>
      <c r="ADA65525" s="30"/>
      <c r="ADB65525" s="30"/>
      <c r="ADC65525" s="30"/>
      <c r="ADD65525" s="30"/>
      <c r="ADE65525" s="30"/>
      <c r="ADF65525" s="30"/>
      <c r="ADG65525" s="30"/>
      <c r="ADH65525" s="30"/>
      <c r="ADI65525" s="30"/>
      <c r="ADJ65525" s="30"/>
      <c r="ADK65525" s="30"/>
      <c r="ADL65525" s="30"/>
      <c r="ADM65525" s="30"/>
      <c r="ADN65525" s="30"/>
      <c r="ADO65525" s="30"/>
      <c r="ADP65525" s="30"/>
      <c r="ADQ65525" s="30"/>
      <c r="ADR65525" s="30"/>
      <c r="ADS65525" s="30"/>
      <c r="ADT65525" s="30"/>
      <c r="ADU65525" s="30"/>
      <c r="ADV65525" s="30"/>
      <c r="ADW65525" s="30"/>
      <c r="ADX65525" s="30"/>
      <c r="ADY65525" s="30"/>
      <c r="ADZ65525" s="30"/>
      <c r="AEA65525" s="30"/>
      <c r="AEB65525" s="30"/>
      <c r="AEC65525" s="30"/>
      <c r="AED65525" s="30"/>
      <c r="AEE65525" s="30"/>
      <c r="AEF65525" s="30"/>
      <c r="AEG65525" s="30"/>
      <c r="AEH65525" s="30"/>
      <c r="AEI65525" s="30"/>
      <c r="AEJ65525" s="30"/>
      <c r="AEK65525" s="30"/>
      <c r="AEL65525" s="30"/>
      <c r="AEM65525" s="30"/>
      <c r="AEN65525" s="30"/>
      <c r="AEO65525" s="30"/>
      <c r="AEP65525" s="30"/>
      <c r="AEQ65525" s="30"/>
      <c r="AER65525" s="30"/>
      <c r="AES65525" s="30"/>
      <c r="AET65525" s="30"/>
      <c r="AEU65525" s="30"/>
      <c r="AEV65525" s="30"/>
      <c r="AEW65525" s="30"/>
      <c r="AEX65525" s="30"/>
      <c r="AEY65525" s="30"/>
      <c r="AEZ65525" s="30"/>
      <c r="AFA65525" s="30"/>
      <c r="AFB65525" s="30"/>
      <c r="AFC65525" s="30"/>
      <c r="AFD65525" s="30"/>
      <c r="AFE65525" s="30"/>
      <c r="AFF65525" s="30"/>
      <c r="AFG65525" s="30"/>
      <c r="AFH65525" s="30"/>
      <c r="AFI65525" s="30"/>
      <c r="AFJ65525" s="30"/>
      <c r="AFK65525" s="30"/>
      <c r="AFL65525" s="30"/>
      <c r="AFM65525" s="30"/>
      <c r="AFN65525" s="30"/>
      <c r="AFO65525" s="30"/>
      <c r="AFP65525" s="30"/>
      <c r="AFQ65525" s="30"/>
      <c r="AFR65525" s="30"/>
      <c r="AFS65525" s="30"/>
      <c r="AFT65525" s="30"/>
      <c r="AFU65525" s="30"/>
      <c r="AFV65525" s="30"/>
      <c r="AFW65525" s="30"/>
      <c r="AFX65525" s="30"/>
      <c r="AFY65525" s="30"/>
      <c r="AFZ65525" s="30"/>
      <c r="AGA65525" s="30"/>
      <c r="AGB65525" s="30"/>
      <c r="AGC65525" s="30"/>
      <c r="AGD65525" s="30"/>
      <c r="AGE65525" s="30"/>
      <c r="AGF65525" s="30"/>
      <c r="AGG65525" s="30"/>
      <c r="AGH65525" s="30"/>
      <c r="AGI65525" s="30"/>
      <c r="AGJ65525" s="30"/>
      <c r="AGK65525" s="30"/>
      <c r="AGL65525" s="30"/>
      <c r="AGM65525" s="30"/>
      <c r="AGN65525" s="30"/>
      <c r="AGO65525" s="30"/>
      <c r="AGP65525" s="30"/>
      <c r="AGQ65525" s="30"/>
      <c r="AGR65525" s="30"/>
      <c r="AGS65525" s="30"/>
      <c r="AGT65525" s="30"/>
      <c r="AGU65525" s="30"/>
      <c r="AGV65525" s="30"/>
      <c r="AGW65525" s="30"/>
      <c r="AGX65525" s="30"/>
      <c r="AGY65525" s="30"/>
      <c r="AGZ65525" s="30"/>
      <c r="AHA65525" s="30"/>
      <c r="AHB65525" s="30"/>
      <c r="AHC65525" s="30"/>
      <c r="AHD65525" s="30"/>
      <c r="AHE65525" s="30"/>
      <c r="AHF65525" s="30"/>
      <c r="AHG65525" s="30"/>
      <c r="AHH65525" s="30"/>
      <c r="AHI65525" s="30"/>
      <c r="AHJ65525" s="30"/>
      <c r="AHK65525" s="30"/>
      <c r="AHL65525" s="30"/>
      <c r="AHM65525" s="30"/>
      <c r="AHN65525" s="30"/>
      <c r="AHO65525" s="30"/>
      <c r="AHP65525" s="30"/>
      <c r="AHQ65525" s="30"/>
      <c r="AHR65525" s="30"/>
      <c r="AHS65525" s="30"/>
      <c r="AHT65525" s="30"/>
      <c r="AHU65525" s="30"/>
      <c r="AHV65525" s="30"/>
      <c r="AHW65525" s="30"/>
      <c r="AHX65525" s="30"/>
      <c r="AHY65525" s="30"/>
      <c r="AHZ65525" s="30"/>
      <c r="AIA65525" s="30"/>
      <c r="AIB65525" s="30"/>
      <c r="AIC65525" s="30"/>
      <c r="AID65525" s="30"/>
      <c r="AIE65525" s="30"/>
      <c r="AIF65525" s="30"/>
      <c r="AIG65525" s="30"/>
      <c r="AIH65525" s="30"/>
      <c r="AII65525" s="30"/>
      <c r="AIJ65525" s="30"/>
      <c r="AIK65525" s="30"/>
      <c r="AIL65525" s="30"/>
      <c r="AIM65525" s="30"/>
      <c r="AIN65525" s="30"/>
      <c r="AIO65525" s="30"/>
      <c r="AIP65525" s="30"/>
      <c r="AIQ65525" s="30"/>
      <c r="AIR65525" s="30"/>
      <c r="AIS65525" s="30"/>
      <c r="AIT65525" s="30"/>
      <c r="AIU65525" s="30"/>
      <c r="AIV65525" s="30"/>
      <c r="AIW65525" s="30"/>
      <c r="AIX65525" s="30"/>
      <c r="AIY65525" s="30"/>
      <c r="AIZ65525" s="30"/>
      <c r="AJA65525" s="30"/>
      <c r="AJB65525" s="30"/>
      <c r="AJC65525" s="30"/>
      <c r="AJD65525" s="30"/>
      <c r="AJE65525" s="30"/>
      <c r="AJF65525" s="30"/>
      <c r="AJG65525" s="30"/>
      <c r="AJH65525" s="30"/>
      <c r="AJI65525" s="30"/>
      <c r="AJJ65525" s="30"/>
      <c r="AJK65525" s="30"/>
      <c r="AJL65525" s="30"/>
      <c r="AJM65525" s="30"/>
      <c r="AJN65525" s="30"/>
      <c r="AJO65525" s="30"/>
      <c r="AJP65525" s="30"/>
      <c r="AJQ65525" s="30"/>
      <c r="AJR65525" s="30"/>
      <c r="AJS65525" s="30"/>
      <c r="AJT65525" s="30"/>
      <c r="AJU65525" s="30"/>
      <c r="AJV65525" s="30"/>
      <c r="AJW65525" s="30"/>
      <c r="AJX65525" s="30"/>
      <c r="AJY65525" s="30"/>
      <c r="AJZ65525" s="30"/>
      <c r="AKA65525" s="30"/>
      <c r="AKB65525" s="30"/>
      <c r="AKC65525" s="30"/>
      <c r="AKD65525" s="30"/>
      <c r="AKE65525" s="30"/>
      <c r="AKF65525" s="30"/>
      <c r="AKG65525" s="30"/>
      <c r="AKH65525" s="30"/>
      <c r="AKI65525" s="30"/>
      <c r="AKJ65525" s="30"/>
      <c r="AKK65525" s="30"/>
      <c r="AKL65525" s="30"/>
      <c r="AKM65525" s="30"/>
      <c r="AKN65525" s="30"/>
      <c r="AKO65525" s="30"/>
      <c r="AKP65525" s="30"/>
      <c r="AKQ65525" s="30"/>
      <c r="AKR65525" s="30"/>
      <c r="AKS65525" s="30"/>
      <c r="AKT65525" s="30"/>
      <c r="AKU65525" s="30"/>
      <c r="AKV65525" s="30"/>
      <c r="AKW65525" s="30"/>
      <c r="AKX65525" s="30"/>
      <c r="AKY65525" s="30"/>
      <c r="AKZ65525" s="30"/>
      <c r="ALA65525" s="30"/>
      <c r="ALB65525" s="30"/>
      <c r="ALC65525" s="30"/>
      <c r="ALD65525" s="30"/>
      <c r="ALE65525" s="30"/>
      <c r="ALF65525" s="30"/>
      <c r="ALG65525" s="30"/>
      <c r="ALH65525" s="30"/>
      <c r="ALI65525" s="30"/>
      <c r="ALJ65525" s="30"/>
      <c r="ALK65525" s="30"/>
      <c r="ALL65525" s="30"/>
      <c r="ALM65525" s="30"/>
      <c r="ALN65525" s="30"/>
      <c r="ALO65525" s="30"/>
      <c r="ALP65525" s="30"/>
      <c r="ALQ65525" s="30"/>
      <c r="ALR65525" s="30"/>
      <c r="ALS65525" s="30"/>
      <c r="ALT65525" s="30"/>
      <c r="ALU65525" s="30"/>
      <c r="ALV65525" s="30"/>
      <c r="ALW65525" s="30"/>
      <c r="ALX65525" s="30"/>
      <c r="ALY65525" s="30"/>
      <c r="ALZ65525" s="30"/>
      <c r="AMA65525" s="30"/>
      <c r="AMB65525" s="30"/>
      <c r="AMC65525" s="30"/>
      <c r="AMD65525" s="30"/>
      <c r="AME65525" s="30"/>
    </row>
  </sheetData>
  <mergeCells count="44">
    <mergeCell ref="M7:O7"/>
    <mergeCell ref="N8:O8"/>
    <mergeCell ref="E9:E10"/>
    <mergeCell ref="H7:H10"/>
    <mergeCell ref="I7:I10"/>
    <mergeCell ref="J7:J10"/>
    <mergeCell ref="K7:K10"/>
    <mergeCell ref="L7:L10"/>
    <mergeCell ref="N9:O10"/>
    <mergeCell ref="B3:E3"/>
    <mergeCell ref="F3:G4"/>
    <mergeCell ref="B4:E4"/>
    <mergeCell ref="B5:E5"/>
    <mergeCell ref="F5:G5"/>
    <mergeCell ref="B7:C10"/>
    <mergeCell ref="D7:E8"/>
    <mergeCell ref="F7:G10"/>
    <mergeCell ref="D9:D10"/>
    <mergeCell ref="B12:C20"/>
    <mergeCell ref="D12:D20"/>
    <mergeCell ref="B11:C11"/>
    <mergeCell ref="D11:E11"/>
    <mergeCell ref="F11:G11"/>
    <mergeCell ref="F16:G16"/>
    <mergeCell ref="F15:G15"/>
    <mergeCell ref="F14:G14"/>
    <mergeCell ref="F13:G13"/>
    <mergeCell ref="F12:G12"/>
    <mergeCell ref="H11:L11"/>
    <mergeCell ref="N11:O11"/>
    <mergeCell ref="F48:G48"/>
    <mergeCell ref="F20:G20"/>
    <mergeCell ref="F19:G19"/>
    <mergeCell ref="F18:G18"/>
    <mergeCell ref="F17:G17"/>
    <mergeCell ref="N12:O12"/>
    <mergeCell ref="N13:O13"/>
    <mergeCell ref="N14:O14"/>
    <mergeCell ref="N15:O15"/>
    <mergeCell ref="N16:O16"/>
    <mergeCell ref="N17:O17"/>
    <mergeCell ref="N18:O18"/>
    <mergeCell ref="N19:O19"/>
    <mergeCell ref="N20:O20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50" fitToWidth="0" fitToHeight="0" pageOrder="overThenDown" orientation="portrait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</sheetPr>
  <dimension ref="A1:IN1048576"/>
  <sheetViews>
    <sheetView topLeftCell="A10" zoomScale="75" zoomScaleNormal="75" workbookViewId="0">
      <selection activeCell="D19" sqref="D19:D27"/>
    </sheetView>
  </sheetViews>
  <sheetFormatPr defaultColWidth="9" defaultRowHeight="20.100000000000001" customHeight="1"/>
  <cols>
    <col min="1" max="1" width="3.59765625" style="33" customWidth="1"/>
    <col min="2" max="2" width="10.59765625" style="31" customWidth="1"/>
    <col min="3" max="3" width="36.5" style="31" customWidth="1"/>
    <col min="4" max="4" width="27.8984375" style="31" customWidth="1"/>
    <col min="5" max="5" width="28.5" style="31" customWidth="1"/>
    <col min="6" max="6" width="5.3984375" style="5" hidden="1" customWidth="1"/>
    <col min="7" max="7" width="4" style="5" hidden="1" customWidth="1"/>
    <col min="8" max="8" width="2.59765625" style="5" hidden="1" customWidth="1"/>
    <col min="9" max="9" width="6.69921875" style="5" hidden="1" customWidth="1"/>
    <col min="10" max="10" width="3.3984375" style="5" hidden="1" customWidth="1"/>
    <col min="11" max="11" width="43.69921875" style="31" customWidth="1"/>
    <col min="12" max="12" width="3.59765625" style="31" customWidth="1"/>
    <col min="13" max="13" width="11" style="31" customWidth="1"/>
    <col min="14" max="15" width="8.59765625" style="31" customWidth="1"/>
    <col min="16" max="16" width="12.69921875" style="31" customWidth="1"/>
    <col min="17" max="40" width="10.59765625" style="33" customWidth="1"/>
    <col min="41" max="248" width="10.59765625" style="31" customWidth="1"/>
    <col min="249" max="1018" width="10.59765625" style="30" customWidth="1"/>
    <col min="1019" max="16384" width="9" style="30"/>
  </cols>
  <sheetData>
    <row r="1" spans="1:248" s="35" customFormat="1" ht="20.100000000000001" customHeight="1">
      <c r="A1" s="50"/>
      <c r="B1" s="50"/>
      <c r="C1" s="50"/>
      <c r="D1" s="50"/>
      <c r="E1" s="50"/>
      <c r="F1" s="52"/>
      <c r="G1" s="52"/>
      <c r="H1" s="52"/>
      <c r="I1" s="52"/>
      <c r="J1" s="52"/>
      <c r="K1" s="81">
        <v>2019</v>
      </c>
      <c r="L1" s="50"/>
      <c r="N1" s="50"/>
      <c r="O1" s="82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</row>
    <row r="2" spans="1:248" s="35" customFormat="1" ht="180" customHeight="1">
      <c r="A2" s="50"/>
      <c r="B2" s="50"/>
      <c r="C2" s="411"/>
      <c r="D2" s="411"/>
      <c r="E2" s="411"/>
      <c r="F2" s="411"/>
      <c r="G2" s="411"/>
      <c r="H2" s="411"/>
      <c r="I2" s="411"/>
      <c r="J2" s="411"/>
      <c r="K2" s="411"/>
      <c r="L2" s="50"/>
      <c r="M2" s="411"/>
      <c r="N2" s="411"/>
      <c r="O2" s="411"/>
      <c r="P2" s="50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</row>
    <row r="3" spans="1:248" ht="15" customHeight="1">
      <c r="A3" s="50"/>
      <c r="B3" s="496" t="s">
        <v>190</v>
      </c>
      <c r="C3" s="497"/>
      <c r="D3" s="497"/>
      <c r="E3" s="497"/>
      <c r="F3" s="47"/>
      <c r="G3" s="47"/>
      <c r="H3" s="47"/>
      <c r="I3" s="47"/>
      <c r="J3" s="47"/>
      <c r="K3" s="48" t="s">
        <v>55</v>
      </c>
      <c r="L3" s="49"/>
      <c r="M3" s="49"/>
      <c r="N3" s="49"/>
      <c r="O3" s="49"/>
      <c r="P3" s="49"/>
    </row>
    <row r="4" spans="1:248" ht="15" customHeight="1">
      <c r="A4" s="50"/>
      <c r="B4" s="498"/>
      <c r="C4" s="499"/>
      <c r="D4" s="499"/>
      <c r="E4" s="499"/>
      <c r="F4" s="47"/>
      <c r="G4" s="47"/>
      <c r="H4" s="47"/>
      <c r="I4" s="47"/>
      <c r="J4" s="47"/>
      <c r="K4" s="48" t="s">
        <v>56</v>
      </c>
      <c r="L4" s="49"/>
      <c r="M4" s="49"/>
      <c r="N4" s="49"/>
      <c r="O4" s="49"/>
      <c r="P4" s="49"/>
    </row>
    <row r="5" spans="1:248" ht="24.9" customHeight="1">
      <c r="A5" s="50"/>
      <c r="B5" s="500"/>
      <c r="C5" s="501"/>
      <c r="D5" s="501"/>
      <c r="E5" s="501"/>
      <c r="F5" s="47"/>
      <c r="G5" s="47"/>
      <c r="H5" s="47"/>
      <c r="I5" s="47"/>
      <c r="J5" s="47"/>
      <c r="K5" s="48" t="s">
        <v>57</v>
      </c>
      <c r="L5" s="49"/>
      <c r="M5" s="49"/>
      <c r="N5" s="49"/>
      <c r="O5" s="49"/>
      <c r="P5" s="49"/>
    </row>
    <row r="6" spans="1:248" s="35" customFormat="1" ht="20.100000000000001" customHeight="1">
      <c r="A6" s="50"/>
      <c r="B6" s="50"/>
      <c r="C6" s="50"/>
      <c r="D6" s="51"/>
      <c r="E6" s="51"/>
      <c r="F6" s="52"/>
      <c r="G6" s="52"/>
      <c r="H6" s="52"/>
      <c r="I6" s="52"/>
      <c r="J6" s="52"/>
      <c r="K6" s="50"/>
      <c r="L6" s="50"/>
      <c r="M6" s="50"/>
      <c r="N6" s="50"/>
      <c r="O6" s="50"/>
      <c r="P6" s="50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</row>
    <row r="7" spans="1:248" ht="20.100000000000001" customHeight="1">
      <c r="A7" s="50"/>
      <c r="B7" s="270" t="s">
        <v>0</v>
      </c>
      <c r="C7" s="270"/>
      <c r="D7" s="243" t="s">
        <v>23</v>
      </c>
      <c r="E7" s="503"/>
      <c r="F7" s="505" t="s">
        <v>1</v>
      </c>
      <c r="G7" s="505" t="s">
        <v>2</v>
      </c>
      <c r="H7" s="507" t="s">
        <v>3</v>
      </c>
      <c r="I7" s="507" t="s">
        <v>4</v>
      </c>
      <c r="J7" s="507" t="s">
        <v>5</v>
      </c>
      <c r="K7" s="210" t="s">
        <v>25</v>
      </c>
      <c r="L7"/>
      <c r="M7"/>
      <c r="N7"/>
      <c r="O7"/>
      <c r="P7"/>
    </row>
    <row r="8" spans="1:248" ht="20.100000000000001" customHeight="1">
      <c r="A8" s="50"/>
      <c r="B8" s="270"/>
      <c r="C8" s="270"/>
      <c r="D8" s="245"/>
      <c r="E8" s="504"/>
      <c r="F8" s="505"/>
      <c r="G8" s="505"/>
      <c r="H8" s="507"/>
      <c r="I8" s="507"/>
      <c r="J8" s="507"/>
      <c r="K8" s="211"/>
      <c r="L8"/>
      <c r="M8"/>
      <c r="N8"/>
      <c r="O8"/>
      <c r="P8"/>
    </row>
    <row r="9" spans="1:248" ht="20.100000000000001" customHeight="1">
      <c r="A9" s="50"/>
      <c r="B9" s="502"/>
      <c r="C9" s="502"/>
      <c r="D9" s="208" t="s">
        <v>7</v>
      </c>
      <c r="E9" s="209" t="s">
        <v>27</v>
      </c>
      <c r="F9" s="506"/>
      <c r="G9" s="506"/>
      <c r="H9" s="508"/>
      <c r="I9" s="508"/>
      <c r="J9" s="508"/>
      <c r="K9" s="212" t="s">
        <v>78</v>
      </c>
      <c r="L9"/>
      <c r="M9"/>
      <c r="N9"/>
      <c r="O9"/>
      <c r="P9"/>
      <c r="Q9" s="23"/>
      <c r="R9" s="23"/>
    </row>
    <row r="10" spans="1:248" ht="20.100000000000001" customHeight="1">
      <c r="A10" s="50"/>
      <c r="B10" s="510"/>
      <c r="C10" s="510"/>
      <c r="D10" s="509">
        <v>230</v>
      </c>
      <c r="E10" s="213">
        <v>1000</v>
      </c>
      <c r="F10" s="214"/>
      <c r="G10" s="214"/>
      <c r="H10" s="214"/>
      <c r="I10" s="214"/>
      <c r="J10" s="214"/>
      <c r="K10" s="215">
        <v>187</v>
      </c>
      <c r="L10"/>
      <c r="M10"/>
      <c r="N10"/>
      <c r="O10"/>
      <c r="P10"/>
      <c r="Q10" s="23"/>
      <c r="R10" s="23"/>
    </row>
    <row r="11" spans="1:248" ht="20.100000000000001" customHeight="1">
      <c r="A11" s="50"/>
      <c r="B11" s="510"/>
      <c r="C11" s="510"/>
      <c r="D11" s="509"/>
      <c r="E11" s="216">
        <v>1250</v>
      </c>
      <c r="F11" s="214"/>
      <c r="G11" s="214"/>
      <c r="H11" s="214"/>
      <c r="I11" s="214"/>
      <c r="J11" s="214"/>
      <c r="K11" s="217">
        <v>231</v>
      </c>
      <c r="L11"/>
      <c r="M11"/>
      <c r="N11"/>
      <c r="O11"/>
      <c r="P11"/>
      <c r="Q11" s="23"/>
      <c r="R11" s="23"/>
    </row>
    <row r="12" spans="1:248" ht="20.100000000000001" customHeight="1">
      <c r="A12" s="50"/>
      <c r="B12" s="510"/>
      <c r="C12" s="510"/>
      <c r="D12" s="509"/>
      <c r="E12" s="213">
        <v>1500</v>
      </c>
      <c r="F12" s="214"/>
      <c r="G12" s="214"/>
      <c r="H12" s="214"/>
      <c r="I12" s="214"/>
      <c r="J12" s="214"/>
      <c r="K12" s="215">
        <v>275</v>
      </c>
      <c r="L12"/>
      <c r="M12"/>
      <c r="N12"/>
      <c r="O12"/>
      <c r="P12"/>
      <c r="Q12" s="23"/>
      <c r="R12" s="23"/>
    </row>
    <row r="13" spans="1:248" ht="20.100000000000001" customHeight="1">
      <c r="A13" s="50"/>
      <c r="B13" s="510"/>
      <c r="C13" s="510"/>
      <c r="D13" s="509"/>
      <c r="E13" s="216">
        <v>1750</v>
      </c>
      <c r="F13" s="214"/>
      <c r="G13" s="214"/>
      <c r="H13" s="214"/>
      <c r="I13" s="214"/>
      <c r="J13" s="214"/>
      <c r="K13" s="217">
        <v>319</v>
      </c>
      <c r="L13"/>
      <c r="M13"/>
      <c r="N13"/>
      <c r="O13"/>
      <c r="P13"/>
      <c r="Q13" s="23"/>
      <c r="R13" s="23"/>
    </row>
    <row r="14" spans="1:248" ht="20.100000000000001" customHeight="1">
      <c r="A14" s="50"/>
      <c r="B14" s="510"/>
      <c r="C14" s="510"/>
      <c r="D14" s="509"/>
      <c r="E14" s="213">
        <v>2000</v>
      </c>
      <c r="F14" s="214"/>
      <c r="G14" s="214"/>
      <c r="H14" s="214"/>
      <c r="I14" s="214"/>
      <c r="J14" s="214"/>
      <c r="K14" s="215">
        <v>363</v>
      </c>
      <c r="L14"/>
      <c r="M14"/>
      <c r="N14"/>
      <c r="O14"/>
      <c r="P14"/>
      <c r="Q14" s="23"/>
      <c r="R14" s="23"/>
    </row>
    <row r="15" spans="1:248" ht="20.100000000000001" customHeight="1">
      <c r="A15" s="50"/>
      <c r="B15" s="510"/>
      <c r="C15" s="510"/>
      <c r="D15" s="509"/>
      <c r="E15" s="216">
        <v>2250</v>
      </c>
      <c r="F15" s="214"/>
      <c r="G15" s="214"/>
      <c r="H15" s="214"/>
      <c r="I15" s="214"/>
      <c r="J15" s="214"/>
      <c r="K15" s="217">
        <v>418</v>
      </c>
      <c r="L15"/>
      <c r="M15"/>
      <c r="N15"/>
      <c r="O15"/>
      <c r="P15"/>
      <c r="Q15" s="23"/>
      <c r="R15" s="23"/>
    </row>
    <row r="16" spans="1:248" ht="20.100000000000001" customHeight="1">
      <c r="A16" s="50"/>
      <c r="B16" s="510"/>
      <c r="C16" s="510"/>
      <c r="D16" s="509"/>
      <c r="E16" s="213">
        <v>2500</v>
      </c>
      <c r="F16" s="214"/>
      <c r="G16" s="214"/>
      <c r="H16" s="214"/>
      <c r="I16" s="214"/>
      <c r="J16" s="214"/>
      <c r="K16" s="215">
        <v>462</v>
      </c>
      <c r="L16"/>
      <c r="M16"/>
      <c r="N16"/>
      <c r="O16"/>
      <c r="P16"/>
      <c r="Q16" s="23"/>
      <c r="R16" s="23"/>
    </row>
    <row r="17" spans="1:18" ht="20.100000000000001" customHeight="1">
      <c r="A17" s="50"/>
      <c r="B17" s="510"/>
      <c r="C17" s="510"/>
      <c r="D17" s="509"/>
      <c r="E17" s="216">
        <v>2750</v>
      </c>
      <c r="F17" s="214"/>
      <c r="G17" s="214"/>
      <c r="H17" s="214"/>
      <c r="I17" s="214"/>
      <c r="J17" s="214"/>
      <c r="K17" s="217">
        <v>506</v>
      </c>
      <c r="L17"/>
      <c r="M17"/>
      <c r="N17"/>
      <c r="O17"/>
      <c r="P17"/>
      <c r="Q17" s="23"/>
      <c r="R17" s="23"/>
    </row>
    <row r="18" spans="1:18" ht="20.100000000000001" customHeight="1">
      <c r="A18" s="50"/>
      <c r="B18" s="510"/>
      <c r="C18" s="510"/>
      <c r="D18" s="509"/>
      <c r="E18" s="213">
        <v>3000</v>
      </c>
      <c r="F18" s="214"/>
      <c r="G18" s="214"/>
      <c r="H18" s="214"/>
      <c r="I18" s="214"/>
      <c r="J18" s="214"/>
      <c r="K18" s="215">
        <v>550</v>
      </c>
      <c r="L18"/>
      <c r="M18"/>
      <c r="N18"/>
      <c r="O18"/>
      <c r="P18"/>
      <c r="Q18" s="23"/>
      <c r="R18" s="23"/>
    </row>
    <row r="19" spans="1:18" ht="20.100000000000001" customHeight="1">
      <c r="A19" s="50"/>
      <c r="B19" s="510"/>
      <c r="C19" s="510"/>
      <c r="D19" s="509">
        <v>300</v>
      </c>
      <c r="E19" s="213">
        <v>1000</v>
      </c>
      <c r="F19" s="214"/>
      <c r="G19" s="214"/>
      <c r="H19" s="214"/>
      <c r="I19" s="214"/>
      <c r="J19" s="214"/>
      <c r="K19" s="215">
        <v>253</v>
      </c>
      <c r="L19"/>
      <c r="M19"/>
      <c r="N19"/>
      <c r="O19"/>
      <c r="P19"/>
      <c r="Q19" s="23"/>
      <c r="R19" s="23"/>
    </row>
    <row r="20" spans="1:18" ht="20.100000000000001" customHeight="1">
      <c r="A20" s="50"/>
      <c r="B20" s="510"/>
      <c r="C20" s="510"/>
      <c r="D20" s="509"/>
      <c r="E20" s="216">
        <v>1250</v>
      </c>
      <c r="F20" s="214"/>
      <c r="G20" s="214"/>
      <c r="H20" s="214"/>
      <c r="I20" s="214"/>
      <c r="J20" s="214"/>
      <c r="K20" s="217">
        <v>319</v>
      </c>
      <c r="L20"/>
      <c r="M20"/>
      <c r="N20"/>
      <c r="O20"/>
      <c r="P20"/>
      <c r="Q20" s="23"/>
      <c r="R20" s="23"/>
    </row>
    <row r="21" spans="1:18" ht="20.100000000000001" customHeight="1">
      <c r="A21" s="50"/>
      <c r="B21" s="510"/>
      <c r="C21" s="510"/>
      <c r="D21" s="509"/>
      <c r="E21" s="213">
        <v>1500</v>
      </c>
      <c r="F21" s="214"/>
      <c r="G21" s="214"/>
      <c r="H21" s="214"/>
      <c r="I21" s="214"/>
      <c r="J21" s="214"/>
      <c r="K21" s="215">
        <v>385</v>
      </c>
      <c r="L21"/>
      <c r="M21"/>
      <c r="N21"/>
      <c r="O21"/>
      <c r="P21"/>
      <c r="Q21" s="23"/>
      <c r="R21" s="23"/>
    </row>
    <row r="22" spans="1:18" ht="20.100000000000001" customHeight="1">
      <c r="A22" s="50"/>
      <c r="B22" s="510"/>
      <c r="C22" s="510"/>
      <c r="D22" s="509"/>
      <c r="E22" s="216">
        <v>1750</v>
      </c>
      <c r="F22" s="214"/>
      <c r="G22" s="214"/>
      <c r="H22" s="214"/>
      <c r="I22" s="214"/>
      <c r="J22" s="214"/>
      <c r="K22" s="217">
        <v>451</v>
      </c>
      <c r="L22"/>
      <c r="M22"/>
      <c r="N22"/>
      <c r="O22"/>
      <c r="P22"/>
      <c r="Q22" s="23"/>
      <c r="R22" s="23"/>
    </row>
    <row r="23" spans="1:18" ht="20.100000000000001" customHeight="1">
      <c r="A23" s="50"/>
      <c r="B23" s="510"/>
      <c r="C23" s="510"/>
      <c r="D23" s="509"/>
      <c r="E23" s="213">
        <v>2000</v>
      </c>
      <c r="F23" s="214"/>
      <c r="G23" s="214"/>
      <c r="H23" s="214"/>
      <c r="I23" s="214"/>
      <c r="J23" s="214"/>
      <c r="K23" s="215">
        <v>512</v>
      </c>
      <c r="L23"/>
      <c r="M23"/>
      <c r="N23"/>
      <c r="O23"/>
      <c r="P23"/>
      <c r="Q23" s="23"/>
      <c r="R23" s="23"/>
    </row>
    <row r="24" spans="1:18" ht="20.100000000000001" customHeight="1">
      <c r="A24" s="50"/>
      <c r="B24" s="510"/>
      <c r="C24" s="510"/>
      <c r="D24" s="509"/>
      <c r="E24" s="216">
        <v>2250</v>
      </c>
      <c r="F24" s="214"/>
      <c r="G24" s="214"/>
      <c r="H24" s="214"/>
      <c r="I24" s="214"/>
      <c r="J24" s="214"/>
      <c r="K24" s="217">
        <v>583</v>
      </c>
      <c r="L24"/>
      <c r="M24"/>
      <c r="N24"/>
      <c r="O24"/>
      <c r="P24"/>
      <c r="Q24" s="23"/>
      <c r="R24" s="23"/>
    </row>
    <row r="25" spans="1:18" ht="20.100000000000001" customHeight="1">
      <c r="A25" s="50"/>
      <c r="B25" s="510"/>
      <c r="C25" s="510"/>
      <c r="D25" s="509"/>
      <c r="E25" s="213">
        <v>2500</v>
      </c>
      <c r="F25" s="214"/>
      <c r="G25" s="214"/>
      <c r="H25" s="214"/>
      <c r="I25" s="214"/>
      <c r="J25" s="214"/>
      <c r="K25" s="215">
        <v>644</v>
      </c>
      <c r="L25"/>
      <c r="M25"/>
      <c r="N25"/>
      <c r="O25"/>
      <c r="P25"/>
      <c r="Q25" s="23"/>
      <c r="R25" s="23"/>
    </row>
    <row r="26" spans="1:18" ht="20.100000000000001" customHeight="1">
      <c r="A26" s="50"/>
      <c r="B26" s="510"/>
      <c r="C26" s="510"/>
      <c r="D26" s="509"/>
      <c r="E26" s="216">
        <v>2750</v>
      </c>
      <c r="F26" s="214"/>
      <c r="G26" s="214"/>
      <c r="H26" s="214"/>
      <c r="I26" s="214"/>
      <c r="J26" s="214"/>
      <c r="K26" s="217">
        <v>704</v>
      </c>
      <c r="L26"/>
      <c r="M26"/>
      <c r="N26"/>
      <c r="O26"/>
      <c r="P26"/>
      <c r="Q26" s="23"/>
      <c r="R26" s="23"/>
    </row>
    <row r="27" spans="1:18" ht="20.100000000000001" customHeight="1">
      <c r="A27" s="50"/>
      <c r="B27" s="510"/>
      <c r="C27" s="510"/>
      <c r="D27" s="509"/>
      <c r="E27" s="213">
        <v>3000</v>
      </c>
      <c r="F27" s="214"/>
      <c r="G27" s="214"/>
      <c r="H27" s="214"/>
      <c r="I27" s="214"/>
      <c r="J27" s="214"/>
      <c r="K27" s="215">
        <v>770</v>
      </c>
      <c r="L27"/>
      <c r="M27"/>
      <c r="N27"/>
      <c r="O27"/>
      <c r="P27"/>
      <c r="Q27" s="23"/>
      <c r="R27" s="23"/>
    </row>
    <row r="28" spans="1:18" ht="20.100000000000001" customHeight="1">
      <c r="A28" s="50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 s="23"/>
      <c r="R28" s="23"/>
    </row>
    <row r="29" spans="1:18" ht="20.100000000000001" customHeight="1">
      <c r="A29" s="50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 s="23"/>
      <c r="R29" s="23"/>
    </row>
    <row r="30" spans="1:18" ht="20.100000000000001" customHeight="1">
      <c r="A30" s="5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 s="23"/>
      <c r="R30" s="23"/>
    </row>
    <row r="31" spans="1:18" ht="20.100000000000001" customHeight="1">
      <c r="A31" s="50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 s="23"/>
      <c r="R31" s="23"/>
    </row>
    <row r="32" spans="1:18" ht="20.100000000000001" customHeight="1">
      <c r="A32" s="50"/>
      <c r="B32" s="57" t="s">
        <v>140</v>
      </c>
      <c r="C32"/>
      <c r="D32"/>
      <c r="E32"/>
      <c r="F32"/>
      <c r="G32"/>
      <c r="H32"/>
      <c r="I32"/>
      <c r="J32"/>
      <c r="K32" s="170" t="s">
        <v>69</v>
      </c>
      <c r="L32"/>
      <c r="N32" s="100"/>
      <c r="O32" s="100"/>
      <c r="P32" s="100"/>
      <c r="Q32" s="100"/>
      <c r="R32" s="23"/>
    </row>
    <row r="33" spans="1:18" ht="20.100000000000001" customHeight="1">
      <c r="A33" s="50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 s="23"/>
      <c r="R33" s="23"/>
    </row>
    <row r="34" spans="1:18" ht="20.100000000000001" customHeight="1">
      <c r="A34" s="50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 s="23"/>
      <c r="R34" s="23"/>
    </row>
    <row r="35" spans="1:18" ht="20.100000000000001" customHeight="1">
      <c r="A35" s="50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 s="23"/>
      <c r="R35" s="23"/>
    </row>
    <row r="36" spans="1:18" ht="20.100000000000001" customHeight="1">
      <c r="A36" s="50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 s="23"/>
      <c r="R36" s="23"/>
    </row>
    <row r="37" spans="1:18" ht="20.100000000000001" customHeight="1">
      <c r="A37" s="50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 s="23"/>
      <c r="R37" s="23"/>
    </row>
    <row r="38" spans="1:18" ht="20.100000000000001" customHeight="1">
      <c r="A38" s="50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 s="23"/>
      <c r="R38" s="23"/>
    </row>
    <row r="39" spans="1:18" ht="20.100000000000001" customHeight="1">
      <c r="A39" s="50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 s="23"/>
      <c r="R39" s="23"/>
    </row>
    <row r="40" spans="1:18" ht="20.100000000000001" customHeight="1">
      <c r="A40" s="5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 s="23"/>
      <c r="R40" s="23"/>
    </row>
    <row r="41" spans="1:18" ht="20.100000000000001" customHeight="1">
      <c r="A41" s="50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 s="23"/>
      <c r="R41" s="23"/>
    </row>
    <row r="42" spans="1:18" ht="20.100000000000001" customHeight="1">
      <c r="A42" s="50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 s="23"/>
      <c r="R42" s="23"/>
    </row>
    <row r="43" spans="1:18" ht="20.100000000000001" customHeight="1">
      <c r="A43" s="50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 s="23"/>
      <c r="R43" s="23"/>
    </row>
    <row r="44" spans="1:18" ht="20.100000000000001" customHeight="1">
      <c r="A44" s="50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 s="23"/>
      <c r="R44" s="23"/>
    </row>
    <row r="45" spans="1:18" ht="20.100000000000001" customHeight="1">
      <c r="A45" s="50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 s="23"/>
      <c r="R45" s="23"/>
    </row>
    <row r="46" spans="1:18" ht="20.100000000000001" customHeight="1">
      <c r="A46" s="50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 s="23"/>
      <c r="R46" s="23"/>
    </row>
    <row r="47" spans="1:18" ht="20.100000000000001" customHeight="1">
      <c r="A47" s="50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 s="23"/>
      <c r="R47" s="23"/>
    </row>
    <row r="48" spans="1:18" ht="20.100000000000001" customHeight="1">
      <c r="A48" s="50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 s="23"/>
      <c r="R48" s="23"/>
    </row>
    <row r="49" spans="1:248" ht="20.100000000000001" customHeight="1">
      <c r="A49" s="50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 s="23"/>
      <c r="R49" s="23"/>
    </row>
    <row r="50" spans="1:248" ht="20.100000000000001" customHeight="1">
      <c r="A50" s="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1:248" ht="20.100000000000001" customHeight="1">
      <c r="A51" s="50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1:248" ht="20.100000000000001" customHeight="1">
      <c r="A52" s="50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 s="23"/>
      <c r="R52" s="23"/>
    </row>
    <row r="53" spans="1:248" ht="20.100000000000001" customHeight="1">
      <c r="A53" s="50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 s="23"/>
      <c r="R53" s="23"/>
    </row>
    <row r="54" spans="1:248" ht="20.100000000000001" customHeight="1">
      <c r="A54" s="50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 s="23"/>
      <c r="R54" s="23"/>
    </row>
    <row r="55" spans="1:248" ht="20.100000000000001" customHeight="1">
      <c r="A55" s="50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 s="23"/>
      <c r="R55" s="23"/>
    </row>
    <row r="56" spans="1:248" ht="20.100000000000001" customHeight="1">
      <c r="A56" s="50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 s="23"/>
      <c r="R56" s="23"/>
    </row>
    <row r="57" spans="1:248" ht="20.100000000000001" customHeight="1">
      <c r="A57" s="50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 s="23"/>
      <c r="R57" s="23"/>
    </row>
    <row r="58" spans="1:248" ht="20.100000000000001" customHeight="1">
      <c r="A58" s="50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 s="23"/>
      <c r="R58" s="23"/>
    </row>
    <row r="59" spans="1:248" ht="20.100000000000001" customHeight="1">
      <c r="A59" s="50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 s="23"/>
      <c r="R59" s="23"/>
    </row>
    <row r="60" spans="1:248" ht="20.100000000000001" customHeight="1">
      <c r="A60" s="5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 s="23"/>
      <c r="R60" s="23"/>
    </row>
    <row r="61" spans="1:248" ht="20.100000000000001" customHeight="1">
      <c r="A61" s="50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 s="23"/>
      <c r="R61" s="23"/>
    </row>
    <row r="62" spans="1:248" s="35" customFormat="1" ht="20.100000000000001" customHeight="1">
      <c r="A62" s="50"/>
      <c r="B62" s="50"/>
      <c r="C62" s="50"/>
      <c r="D62" s="50"/>
      <c r="E62" s="50"/>
      <c r="F62" s="52"/>
      <c r="G62" s="52"/>
      <c r="H62" s="52"/>
      <c r="I62" s="52"/>
      <c r="J62" s="52"/>
      <c r="K62" s="50"/>
      <c r="L62" s="50"/>
      <c r="M62" s="50"/>
      <c r="N62" s="50"/>
      <c r="O62" s="50"/>
      <c r="P62" s="50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</row>
    <row r="63" spans="1:248" s="35" customFormat="1" ht="20.100000000000001" customHeight="1">
      <c r="A63" s="50"/>
      <c r="B63" s="50"/>
      <c r="C63" s="58"/>
      <c r="D63" s="58"/>
      <c r="E63" s="58"/>
      <c r="F63" s="59"/>
      <c r="G63" s="59"/>
      <c r="H63" s="59"/>
      <c r="I63" s="59"/>
      <c r="J63" s="59"/>
      <c r="K63" s="58"/>
      <c r="L63" s="50"/>
      <c r="M63" s="50"/>
      <c r="N63" s="50"/>
      <c r="O63" s="50"/>
      <c r="P63" s="50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</row>
    <row r="64" spans="1:248" s="35" customFormat="1" ht="20.100000000000001" customHeight="1">
      <c r="A64" s="50"/>
      <c r="B64" s="50"/>
      <c r="C64" s="411"/>
      <c r="D64" s="411"/>
      <c r="E64" s="411"/>
      <c r="F64" s="411"/>
      <c r="G64" s="411"/>
      <c r="H64" s="411"/>
      <c r="I64" s="411"/>
      <c r="J64" s="411"/>
      <c r="K64" s="411"/>
      <c r="L64" s="50"/>
      <c r="M64" s="50"/>
      <c r="N64" s="50"/>
      <c r="O64" s="50"/>
      <c r="P64" s="50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</row>
    <row r="65" spans="1:248" s="35" customFormat="1" ht="20.100000000000001" customHeight="1">
      <c r="A65" s="50"/>
      <c r="B65" s="57"/>
      <c r="C65" s="50"/>
      <c r="D65" s="50"/>
      <c r="E65" s="50"/>
      <c r="F65" s="52"/>
      <c r="G65" s="52"/>
      <c r="H65" s="52"/>
      <c r="I65" s="52"/>
      <c r="J65" s="52"/>
      <c r="K65" s="50"/>
      <c r="L65" s="50"/>
      <c r="M65" s="50"/>
      <c r="N65" s="50"/>
      <c r="O65" s="50"/>
      <c r="P65" s="50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</row>
    <row r="66" spans="1:248" s="35" customFormat="1" ht="20.100000000000001" customHeight="1">
      <c r="A66" s="50"/>
      <c r="C66" s="50"/>
      <c r="D66" s="50"/>
      <c r="E66" s="50"/>
      <c r="F66" s="52"/>
      <c r="G66" s="52"/>
      <c r="H66" s="52"/>
      <c r="I66" s="52"/>
      <c r="J66" s="52"/>
      <c r="K66" s="50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</row>
    <row r="67" spans="1:248" s="35" customFormat="1" ht="20.100000000000001" customHeight="1">
      <c r="A67" s="33"/>
      <c r="B67" s="33"/>
      <c r="C67" s="33"/>
      <c r="D67" s="33"/>
      <c r="E67" s="33"/>
      <c r="F67" s="19"/>
      <c r="G67" s="19"/>
      <c r="H67" s="19"/>
      <c r="I67" s="19"/>
      <c r="J67" s="19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</row>
    <row r="68" spans="1:248" s="35" customFormat="1" ht="20.100000000000001" customHeight="1">
      <c r="A68" s="33"/>
      <c r="B68" s="33"/>
      <c r="C68" s="33"/>
      <c r="D68" s="33"/>
      <c r="E68" s="33"/>
      <c r="F68" s="19"/>
      <c r="G68" s="19"/>
      <c r="H68" s="19"/>
      <c r="I68" s="19"/>
      <c r="J68" s="19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</row>
    <row r="69" spans="1:248" s="35" customFormat="1" ht="20.100000000000001" customHeight="1">
      <c r="A69" s="33"/>
      <c r="B69" s="33"/>
      <c r="C69" s="33"/>
      <c r="D69" s="33"/>
      <c r="E69" s="33"/>
      <c r="F69" s="19"/>
      <c r="G69" s="19"/>
      <c r="H69" s="19"/>
      <c r="I69" s="19"/>
      <c r="J69" s="19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</row>
    <row r="70" spans="1:248" s="35" customFormat="1" ht="20.100000000000001" customHeight="1">
      <c r="A70" s="33"/>
      <c r="B70" s="33"/>
      <c r="C70" s="33"/>
      <c r="D70" s="33"/>
      <c r="E70" s="33"/>
      <c r="F70" s="19"/>
      <c r="G70" s="19"/>
      <c r="H70" s="19"/>
      <c r="I70" s="19"/>
      <c r="J70" s="19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</row>
    <row r="71" spans="1:248" s="35" customFormat="1" ht="20.100000000000001" customHeight="1">
      <c r="A71" s="33"/>
      <c r="B71" s="33"/>
      <c r="C71" s="33"/>
      <c r="D71" s="33"/>
      <c r="E71" s="33"/>
      <c r="F71" s="19"/>
      <c r="G71" s="19"/>
      <c r="H71" s="19"/>
      <c r="I71" s="19"/>
      <c r="J71" s="19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</row>
    <row r="72" spans="1:248" s="35" customFormat="1" ht="20.100000000000001" customHeight="1">
      <c r="A72" s="33"/>
      <c r="B72" s="33"/>
      <c r="C72" s="33"/>
      <c r="D72" s="33"/>
      <c r="E72" s="33"/>
      <c r="F72" s="19"/>
      <c r="G72" s="19"/>
      <c r="H72" s="19"/>
      <c r="I72" s="19"/>
      <c r="J72" s="19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</row>
    <row r="73" spans="1:248" s="35" customFormat="1" ht="20.100000000000001" customHeight="1">
      <c r="A73" s="33"/>
      <c r="B73" s="33"/>
      <c r="C73" s="33"/>
      <c r="D73" s="33"/>
      <c r="E73" s="33"/>
      <c r="F73" s="19"/>
      <c r="G73" s="19"/>
      <c r="H73" s="19"/>
      <c r="I73" s="19"/>
      <c r="J73" s="19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</row>
    <row r="74" spans="1:248" s="35" customFormat="1" ht="20.100000000000001" customHeight="1">
      <c r="A74" s="33"/>
      <c r="B74" s="33"/>
      <c r="C74" s="33"/>
      <c r="D74" s="33"/>
      <c r="E74" s="33"/>
      <c r="F74" s="19"/>
      <c r="G74" s="19"/>
      <c r="H74" s="19"/>
      <c r="I74" s="19"/>
      <c r="J74" s="1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</row>
    <row r="75" spans="1:248" s="35" customFormat="1" ht="20.100000000000001" customHeight="1">
      <c r="A75" s="33"/>
      <c r="B75" s="33"/>
      <c r="C75" s="33"/>
      <c r="D75" s="33"/>
      <c r="E75" s="33"/>
      <c r="F75" s="19"/>
      <c r="G75" s="19"/>
      <c r="H75" s="19"/>
      <c r="I75" s="19"/>
      <c r="J75" s="19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</row>
    <row r="76" spans="1:248" s="35" customFormat="1" ht="20.100000000000001" customHeight="1">
      <c r="A76" s="33"/>
      <c r="B76" s="33"/>
      <c r="C76" s="33"/>
      <c r="D76" s="33"/>
      <c r="E76" s="33"/>
      <c r="F76" s="19"/>
      <c r="G76" s="19"/>
      <c r="H76" s="19"/>
      <c r="I76" s="19"/>
      <c r="J76" s="19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</row>
    <row r="77" spans="1:248" s="35" customFormat="1" ht="20.100000000000001" customHeight="1">
      <c r="A77" s="33"/>
      <c r="B77" s="33"/>
      <c r="C77" s="33"/>
      <c r="D77" s="33"/>
      <c r="E77" s="33"/>
      <c r="F77" s="19"/>
      <c r="G77" s="19"/>
      <c r="H77" s="19"/>
      <c r="I77" s="19"/>
      <c r="J77" s="19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</row>
    <row r="78" spans="1:248" s="35" customFormat="1" ht="20.100000000000001" customHeight="1">
      <c r="A78" s="33"/>
      <c r="B78" s="33"/>
      <c r="C78" s="33"/>
      <c r="D78" s="33"/>
      <c r="E78" s="33"/>
      <c r="F78" s="19"/>
      <c r="G78" s="19"/>
      <c r="H78" s="19"/>
      <c r="I78" s="19"/>
      <c r="J78" s="19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</row>
    <row r="79" spans="1:248" s="35" customFormat="1" ht="20.100000000000001" customHeight="1">
      <c r="A79" s="33"/>
      <c r="B79" s="33"/>
      <c r="C79" s="33"/>
      <c r="D79" s="33"/>
      <c r="E79" s="33"/>
      <c r="F79" s="19"/>
      <c r="G79" s="19"/>
      <c r="H79" s="19"/>
      <c r="I79" s="19"/>
      <c r="J79" s="19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</row>
    <row r="80" spans="1:248" s="35" customFormat="1" ht="20.100000000000001" customHeight="1">
      <c r="A80" s="33"/>
      <c r="B80" s="33"/>
      <c r="C80" s="33"/>
      <c r="D80" s="33"/>
      <c r="E80" s="33"/>
      <c r="F80" s="19"/>
      <c r="G80" s="19"/>
      <c r="H80" s="19"/>
      <c r="I80" s="19"/>
      <c r="J80" s="19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</row>
    <row r="81" spans="1:248" s="35" customFormat="1" ht="20.100000000000001" customHeight="1">
      <c r="A81" s="33"/>
      <c r="B81" s="33"/>
      <c r="C81" s="33"/>
      <c r="D81" s="33"/>
      <c r="E81" s="33"/>
      <c r="F81" s="19"/>
      <c r="G81" s="19"/>
      <c r="H81" s="19"/>
      <c r="I81" s="19"/>
      <c r="J81" s="19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</row>
    <row r="82" spans="1:248" s="35" customFormat="1" ht="20.100000000000001" customHeight="1">
      <c r="A82" s="33"/>
      <c r="B82" s="33"/>
      <c r="C82" s="33"/>
      <c r="D82" s="33"/>
      <c r="E82" s="33"/>
      <c r="F82" s="19"/>
      <c r="G82" s="19"/>
      <c r="H82" s="19"/>
      <c r="I82" s="19"/>
      <c r="J82" s="19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</row>
    <row r="83" spans="1:248" s="35" customFormat="1" ht="20.100000000000001" customHeight="1">
      <c r="A83" s="33"/>
      <c r="B83" s="33"/>
      <c r="C83" s="33"/>
      <c r="D83" s="33"/>
      <c r="E83" s="33"/>
      <c r="F83" s="19"/>
      <c r="G83" s="19"/>
      <c r="H83" s="19"/>
      <c r="I83" s="19"/>
      <c r="J83" s="19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</row>
    <row r="84" spans="1:248" s="35" customFormat="1" ht="20.100000000000001" customHeight="1">
      <c r="A84" s="33"/>
      <c r="B84" s="33"/>
      <c r="C84" s="33"/>
      <c r="D84" s="33"/>
      <c r="E84" s="33"/>
      <c r="F84" s="19"/>
      <c r="G84" s="19"/>
      <c r="H84" s="19"/>
      <c r="I84" s="19"/>
      <c r="J84" s="19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</row>
    <row r="85" spans="1:248" s="35" customFormat="1" ht="20.100000000000001" customHeight="1">
      <c r="A85" s="33"/>
      <c r="B85" s="33"/>
      <c r="C85" s="33"/>
      <c r="D85" s="33"/>
      <c r="E85" s="33"/>
      <c r="F85" s="19"/>
      <c r="G85" s="19"/>
      <c r="H85" s="19"/>
      <c r="I85" s="19"/>
      <c r="J85" s="19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</row>
    <row r="86" spans="1:248" s="35" customFormat="1" ht="20.100000000000001" customHeight="1">
      <c r="A86" s="33"/>
      <c r="B86" s="33"/>
      <c r="C86" s="33"/>
      <c r="D86" s="33"/>
      <c r="E86" s="33"/>
      <c r="F86" s="19"/>
      <c r="G86" s="19"/>
      <c r="H86" s="19"/>
      <c r="I86" s="19"/>
      <c r="J86" s="19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</row>
    <row r="87" spans="1:248" s="35" customFormat="1" ht="20.100000000000001" customHeight="1">
      <c r="A87" s="33"/>
      <c r="B87" s="33"/>
      <c r="C87" s="33"/>
      <c r="D87" s="33"/>
      <c r="E87" s="33"/>
      <c r="F87" s="19"/>
      <c r="G87" s="19"/>
      <c r="H87" s="19"/>
      <c r="I87" s="19"/>
      <c r="J87" s="19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</row>
    <row r="88" spans="1:248" s="35" customFormat="1" ht="20.100000000000001" customHeight="1">
      <c r="A88" s="33"/>
      <c r="B88" s="33"/>
      <c r="C88" s="33"/>
      <c r="D88" s="33"/>
      <c r="E88" s="33"/>
      <c r="F88" s="19"/>
      <c r="G88" s="19"/>
      <c r="H88" s="19"/>
      <c r="I88" s="19"/>
      <c r="J88" s="19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</row>
    <row r="89" spans="1:248" s="35" customFormat="1" ht="20.100000000000001" customHeight="1">
      <c r="A89" s="33"/>
      <c r="B89" s="33"/>
      <c r="C89" s="33"/>
      <c r="D89" s="33"/>
      <c r="E89" s="33"/>
      <c r="F89" s="19"/>
      <c r="G89" s="19"/>
      <c r="H89" s="19"/>
      <c r="I89" s="19"/>
      <c r="J89" s="19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</row>
    <row r="90" spans="1:248" s="35" customFormat="1" ht="20.100000000000001" customHeight="1">
      <c r="A90" s="33"/>
      <c r="B90" s="33"/>
      <c r="C90" s="33"/>
      <c r="D90" s="33"/>
      <c r="E90" s="33"/>
      <c r="F90" s="19"/>
      <c r="G90" s="19"/>
      <c r="H90" s="19"/>
      <c r="I90" s="19"/>
      <c r="J90" s="19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</row>
    <row r="91" spans="1:248" s="35" customFormat="1" ht="20.100000000000001" customHeight="1">
      <c r="A91" s="33"/>
      <c r="B91" s="33"/>
      <c r="C91" s="33"/>
      <c r="D91" s="33"/>
      <c r="E91" s="33"/>
      <c r="F91" s="19"/>
      <c r="G91" s="19"/>
      <c r="H91" s="19"/>
      <c r="I91" s="19"/>
      <c r="J91" s="19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</row>
    <row r="92" spans="1:248" s="35" customFormat="1" ht="20.100000000000001" customHeight="1">
      <c r="A92" s="33"/>
      <c r="B92" s="33"/>
      <c r="C92" s="33"/>
      <c r="D92" s="33"/>
      <c r="E92" s="33"/>
      <c r="F92" s="19"/>
      <c r="G92" s="19"/>
      <c r="H92" s="19"/>
      <c r="I92" s="19"/>
      <c r="J92" s="19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</row>
    <row r="93" spans="1:248" s="35" customFormat="1" ht="20.100000000000001" customHeight="1">
      <c r="A93" s="33"/>
      <c r="B93" s="33"/>
      <c r="C93" s="33"/>
      <c r="D93" s="33"/>
      <c r="E93" s="33"/>
      <c r="F93" s="19"/>
      <c r="G93" s="19"/>
      <c r="H93" s="19"/>
      <c r="I93" s="19"/>
      <c r="J93" s="19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</row>
    <row r="94" spans="1:248" s="35" customFormat="1" ht="20.100000000000001" customHeight="1">
      <c r="A94" s="33"/>
      <c r="B94" s="33"/>
      <c r="C94" s="33"/>
      <c r="D94" s="33"/>
      <c r="E94" s="33"/>
      <c r="F94" s="19"/>
      <c r="G94" s="19"/>
      <c r="H94" s="19"/>
      <c r="I94" s="19"/>
      <c r="J94" s="19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</row>
    <row r="95" spans="1:248" s="35" customFormat="1" ht="20.100000000000001" customHeight="1">
      <c r="A95" s="33"/>
      <c r="B95" s="33"/>
      <c r="C95" s="33"/>
      <c r="D95" s="33"/>
      <c r="E95" s="33"/>
      <c r="F95" s="19"/>
      <c r="G95" s="19"/>
      <c r="H95" s="19"/>
      <c r="I95" s="19"/>
      <c r="J95" s="19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</row>
    <row r="96" spans="1:248" s="35" customFormat="1" ht="20.100000000000001" customHeight="1">
      <c r="A96" s="33"/>
      <c r="B96" s="33"/>
      <c r="C96" s="33"/>
      <c r="D96" s="33"/>
      <c r="E96" s="33"/>
      <c r="F96" s="19"/>
      <c r="G96" s="19"/>
      <c r="H96" s="19"/>
      <c r="I96" s="19"/>
      <c r="J96" s="19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</row>
    <row r="97" spans="1:248" s="35" customFormat="1" ht="20.100000000000001" customHeight="1">
      <c r="A97" s="33"/>
      <c r="B97" s="33"/>
      <c r="C97" s="33"/>
      <c r="D97" s="33"/>
      <c r="E97" s="33"/>
      <c r="F97" s="19"/>
      <c r="G97" s="19"/>
      <c r="H97" s="19"/>
      <c r="I97" s="19"/>
      <c r="J97" s="19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</row>
    <row r="98" spans="1:248" s="35" customFormat="1" ht="20.100000000000001" customHeight="1">
      <c r="A98" s="33"/>
      <c r="B98" s="33"/>
      <c r="C98" s="33"/>
      <c r="D98" s="33"/>
      <c r="E98" s="33"/>
      <c r="F98" s="19"/>
      <c r="G98" s="19"/>
      <c r="H98" s="19"/>
      <c r="I98" s="19"/>
      <c r="J98" s="19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</row>
    <row r="99" spans="1:248" s="35" customFormat="1" ht="20.100000000000001" customHeight="1">
      <c r="A99" s="33"/>
      <c r="B99" s="33"/>
      <c r="C99" s="33"/>
      <c r="D99" s="33"/>
      <c r="E99" s="33"/>
      <c r="F99" s="19"/>
      <c r="G99" s="19"/>
      <c r="H99" s="19"/>
      <c r="I99" s="19"/>
      <c r="J99" s="19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</row>
    <row r="100" spans="1:248" s="35" customFormat="1" ht="20.100000000000001" customHeight="1">
      <c r="A100" s="33"/>
      <c r="B100" s="33"/>
      <c r="C100" s="33"/>
      <c r="D100" s="33"/>
      <c r="E100" s="33"/>
      <c r="F100" s="19"/>
      <c r="G100" s="19"/>
      <c r="H100" s="19"/>
      <c r="I100" s="19"/>
      <c r="J100" s="19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</row>
    <row r="101" spans="1:248" s="35" customFormat="1" ht="20.100000000000001" customHeight="1">
      <c r="A101" s="33"/>
      <c r="B101" s="33"/>
      <c r="C101" s="33"/>
      <c r="D101" s="33"/>
      <c r="E101" s="33"/>
      <c r="F101" s="19"/>
      <c r="G101" s="19"/>
      <c r="H101" s="19"/>
      <c r="I101" s="19"/>
      <c r="J101" s="19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</row>
    <row r="102" spans="1:248" s="35" customFormat="1" ht="20.100000000000001" customHeight="1">
      <c r="A102" s="33"/>
      <c r="B102" s="33"/>
      <c r="C102" s="33"/>
      <c r="D102" s="33"/>
      <c r="E102" s="33"/>
      <c r="F102" s="19"/>
      <c r="G102" s="19"/>
      <c r="H102" s="19"/>
      <c r="I102" s="19"/>
      <c r="J102" s="19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</row>
    <row r="103" spans="1:248" s="35" customFormat="1" ht="20.100000000000001" customHeight="1">
      <c r="A103" s="33"/>
      <c r="B103" s="33"/>
      <c r="C103" s="33"/>
      <c r="D103" s="33"/>
      <c r="E103" s="33"/>
      <c r="F103" s="19"/>
      <c r="G103" s="19"/>
      <c r="H103" s="19"/>
      <c r="I103" s="19"/>
      <c r="J103" s="19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</row>
    <row r="104" spans="1:248" s="35" customFormat="1" ht="20.100000000000001" customHeight="1">
      <c r="A104" s="33"/>
      <c r="B104" s="33"/>
      <c r="C104" s="33"/>
      <c r="D104" s="33"/>
      <c r="E104" s="33"/>
      <c r="F104" s="19"/>
      <c r="G104" s="19"/>
      <c r="H104" s="19"/>
      <c r="I104" s="19"/>
      <c r="J104" s="19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</row>
    <row r="105" spans="1:248" s="35" customFormat="1" ht="20.100000000000001" customHeight="1">
      <c r="A105" s="33"/>
      <c r="B105" s="33"/>
      <c r="C105" s="33"/>
      <c r="D105" s="33"/>
      <c r="E105" s="33"/>
      <c r="F105" s="19"/>
      <c r="G105" s="19"/>
      <c r="H105" s="19"/>
      <c r="I105" s="19"/>
      <c r="J105" s="19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</row>
    <row r="106" spans="1:248" s="35" customFormat="1" ht="20.100000000000001" customHeight="1">
      <c r="A106" s="33"/>
      <c r="B106" s="33"/>
      <c r="C106" s="33"/>
      <c r="D106" s="33"/>
      <c r="E106" s="33"/>
      <c r="F106" s="19"/>
      <c r="G106" s="19"/>
      <c r="H106" s="19"/>
      <c r="I106" s="19"/>
      <c r="J106" s="19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</row>
    <row r="107" spans="1:248" s="35" customFormat="1" ht="20.100000000000001" customHeight="1">
      <c r="A107" s="33"/>
      <c r="B107" s="33"/>
      <c r="C107" s="33"/>
      <c r="D107" s="33"/>
      <c r="E107" s="33"/>
      <c r="F107" s="19"/>
      <c r="G107" s="19"/>
      <c r="H107" s="19"/>
      <c r="I107" s="19"/>
      <c r="J107" s="19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</row>
    <row r="108" spans="1:248" s="35" customFormat="1" ht="20.100000000000001" customHeight="1">
      <c r="A108" s="33"/>
      <c r="B108" s="33"/>
      <c r="C108" s="33"/>
      <c r="D108" s="33"/>
      <c r="E108" s="33"/>
      <c r="F108" s="19"/>
      <c r="G108" s="19"/>
      <c r="H108" s="19"/>
      <c r="I108" s="19"/>
      <c r="J108" s="19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</row>
    <row r="109" spans="1:248" s="35" customFormat="1" ht="20.100000000000001" customHeight="1">
      <c r="A109" s="33"/>
      <c r="B109" s="33"/>
      <c r="C109" s="33"/>
      <c r="D109" s="33"/>
      <c r="E109" s="33"/>
      <c r="F109" s="19"/>
      <c r="G109" s="19"/>
      <c r="H109" s="19"/>
      <c r="I109" s="19"/>
      <c r="J109" s="19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</row>
    <row r="110" spans="1:248" s="35" customFormat="1" ht="20.100000000000001" customHeight="1">
      <c r="A110" s="33"/>
      <c r="B110" s="33"/>
      <c r="C110" s="33"/>
      <c r="D110" s="33"/>
      <c r="E110" s="33"/>
      <c r="F110" s="19"/>
      <c r="G110" s="19"/>
      <c r="H110" s="19"/>
      <c r="I110" s="19"/>
      <c r="J110" s="19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</row>
    <row r="111" spans="1:248" s="35" customFormat="1" ht="20.100000000000001" customHeight="1">
      <c r="A111" s="33"/>
      <c r="B111" s="33"/>
      <c r="C111" s="33"/>
      <c r="D111" s="33"/>
      <c r="E111" s="33"/>
      <c r="F111" s="19"/>
      <c r="G111" s="19"/>
      <c r="H111" s="19"/>
      <c r="I111" s="19"/>
      <c r="J111" s="19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</row>
    <row r="112" spans="1:248" s="35" customFormat="1" ht="20.100000000000001" customHeight="1">
      <c r="A112" s="33"/>
      <c r="B112" s="33"/>
      <c r="C112" s="33"/>
      <c r="D112" s="33"/>
      <c r="E112" s="33"/>
      <c r="F112" s="19"/>
      <c r="G112" s="19"/>
      <c r="H112" s="19"/>
      <c r="I112" s="19"/>
      <c r="J112" s="19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</row>
    <row r="113" spans="1:248" s="35" customFormat="1" ht="20.100000000000001" customHeight="1">
      <c r="A113" s="33"/>
      <c r="B113" s="33"/>
      <c r="C113" s="33"/>
      <c r="D113" s="33"/>
      <c r="E113" s="33"/>
      <c r="F113" s="19"/>
      <c r="G113" s="19"/>
      <c r="H113" s="19"/>
      <c r="I113" s="19"/>
      <c r="J113" s="19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</row>
    <row r="114" spans="1:248" s="35" customFormat="1" ht="20.100000000000001" customHeight="1">
      <c r="A114" s="33"/>
      <c r="B114" s="33"/>
      <c r="C114" s="33"/>
      <c r="D114" s="33"/>
      <c r="E114" s="33"/>
      <c r="F114" s="19"/>
      <c r="G114" s="19"/>
      <c r="H114" s="19"/>
      <c r="I114" s="19"/>
      <c r="J114" s="19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</row>
    <row r="115" spans="1:248" s="35" customFormat="1" ht="20.100000000000001" customHeight="1">
      <c r="A115" s="33"/>
      <c r="B115" s="33"/>
      <c r="C115" s="33"/>
      <c r="D115" s="33"/>
      <c r="E115" s="33"/>
      <c r="F115" s="19"/>
      <c r="G115" s="19"/>
      <c r="H115" s="19"/>
      <c r="I115" s="19"/>
      <c r="J115" s="19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</row>
    <row r="116" spans="1:248" s="35" customFormat="1" ht="20.100000000000001" customHeight="1">
      <c r="A116" s="33"/>
      <c r="B116" s="33"/>
      <c r="C116" s="33"/>
      <c r="D116" s="33"/>
      <c r="E116" s="33"/>
      <c r="F116" s="19"/>
      <c r="G116" s="19"/>
      <c r="H116" s="19"/>
      <c r="I116" s="19"/>
      <c r="J116" s="19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</row>
    <row r="117" spans="1:248" s="35" customFormat="1" ht="20.100000000000001" customHeight="1">
      <c r="A117" s="33"/>
      <c r="B117" s="33"/>
      <c r="C117" s="33"/>
      <c r="D117" s="33"/>
      <c r="E117" s="33"/>
      <c r="F117" s="19"/>
      <c r="G117" s="19"/>
      <c r="H117" s="19"/>
      <c r="I117" s="19"/>
      <c r="J117" s="19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</row>
    <row r="118" spans="1:248" s="35" customFormat="1" ht="20.100000000000001" customHeight="1">
      <c r="A118" s="33"/>
      <c r="B118" s="33"/>
      <c r="C118" s="33"/>
      <c r="D118" s="33"/>
      <c r="E118" s="33"/>
      <c r="F118" s="19"/>
      <c r="G118" s="19"/>
      <c r="H118" s="19"/>
      <c r="I118" s="19"/>
      <c r="J118" s="19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</row>
    <row r="119" spans="1:248" s="35" customFormat="1" ht="20.100000000000001" customHeight="1">
      <c r="A119" s="33"/>
      <c r="B119" s="33"/>
      <c r="C119" s="33"/>
      <c r="D119" s="33"/>
      <c r="E119" s="33"/>
      <c r="F119" s="19"/>
      <c r="G119" s="19"/>
      <c r="H119" s="19"/>
      <c r="I119" s="19"/>
      <c r="J119" s="19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</row>
    <row r="120" spans="1:248" s="35" customFormat="1" ht="20.100000000000001" customHeight="1">
      <c r="A120" s="33"/>
      <c r="B120" s="33"/>
      <c r="C120" s="33"/>
      <c r="D120" s="33"/>
      <c r="E120" s="33"/>
      <c r="F120" s="19"/>
      <c r="G120" s="19"/>
      <c r="H120" s="19"/>
      <c r="I120" s="19"/>
      <c r="J120" s="19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</row>
    <row r="121" spans="1:248" s="35" customFormat="1" ht="20.100000000000001" customHeight="1">
      <c r="A121" s="33"/>
      <c r="B121" s="33"/>
      <c r="C121" s="33"/>
      <c r="D121" s="33"/>
      <c r="E121" s="33"/>
      <c r="F121" s="19"/>
      <c r="G121" s="19"/>
      <c r="H121" s="19"/>
      <c r="I121" s="19"/>
      <c r="J121" s="19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</row>
    <row r="122" spans="1:248" s="35" customFormat="1" ht="20.100000000000001" customHeight="1">
      <c r="A122" s="33"/>
      <c r="B122" s="33"/>
      <c r="C122" s="33"/>
      <c r="D122" s="33"/>
      <c r="E122" s="33"/>
      <c r="F122" s="19"/>
      <c r="G122" s="19"/>
      <c r="H122" s="19"/>
      <c r="I122" s="19"/>
      <c r="J122" s="19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</row>
    <row r="123" spans="1:248" s="35" customFormat="1" ht="20.100000000000001" customHeight="1">
      <c r="A123" s="33"/>
      <c r="B123" s="33"/>
      <c r="C123" s="33"/>
      <c r="D123" s="33"/>
      <c r="E123" s="33"/>
      <c r="F123" s="19"/>
      <c r="G123" s="19"/>
      <c r="H123" s="19"/>
      <c r="I123" s="19"/>
      <c r="J123" s="19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</row>
    <row r="124" spans="1:248" s="35" customFormat="1" ht="20.100000000000001" customHeight="1">
      <c r="A124" s="33"/>
      <c r="B124" s="33"/>
      <c r="C124" s="33"/>
      <c r="D124" s="33"/>
      <c r="E124" s="33"/>
      <c r="F124" s="19"/>
      <c r="G124" s="19"/>
      <c r="H124" s="19"/>
      <c r="I124" s="19"/>
      <c r="J124" s="19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</row>
    <row r="125" spans="1:248" s="35" customFormat="1" ht="20.100000000000001" customHeight="1">
      <c r="A125" s="33"/>
      <c r="B125" s="33"/>
      <c r="C125" s="33"/>
      <c r="D125" s="33"/>
      <c r="E125" s="33"/>
      <c r="F125" s="19"/>
      <c r="G125" s="19"/>
      <c r="H125" s="19"/>
      <c r="I125" s="19"/>
      <c r="J125" s="19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</row>
    <row r="126" spans="1:248" s="35" customFormat="1" ht="20.100000000000001" customHeight="1">
      <c r="A126" s="33"/>
      <c r="B126" s="33"/>
      <c r="C126" s="33"/>
      <c r="D126" s="33"/>
      <c r="E126" s="33"/>
      <c r="F126" s="19"/>
      <c r="G126" s="19"/>
      <c r="H126" s="19"/>
      <c r="I126" s="19"/>
      <c r="J126" s="19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</row>
    <row r="127" spans="1:248" s="35" customFormat="1" ht="20.100000000000001" customHeight="1">
      <c r="A127" s="33"/>
      <c r="B127" s="33"/>
      <c r="C127" s="33"/>
      <c r="D127" s="33"/>
      <c r="E127" s="33"/>
      <c r="F127" s="19"/>
      <c r="G127" s="19"/>
      <c r="H127" s="19"/>
      <c r="I127" s="19"/>
      <c r="J127" s="19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</row>
    <row r="128" spans="1:248" s="35" customFormat="1" ht="20.100000000000001" customHeight="1">
      <c r="A128" s="33"/>
      <c r="B128" s="33"/>
      <c r="C128" s="33"/>
      <c r="D128" s="33"/>
      <c r="E128" s="33"/>
      <c r="F128" s="19"/>
      <c r="G128" s="19"/>
      <c r="H128" s="19"/>
      <c r="I128" s="19"/>
      <c r="J128" s="19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</row>
    <row r="129" spans="1:248" s="35" customFormat="1" ht="20.100000000000001" customHeight="1">
      <c r="A129" s="33"/>
      <c r="B129" s="33"/>
      <c r="C129" s="33"/>
      <c r="D129" s="33"/>
      <c r="E129" s="33"/>
      <c r="F129" s="19"/>
      <c r="G129" s="19"/>
      <c r="H129" s="19"/>
      <c r="I129" s="19"/>
      <c r="J129" s="19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</row>
    <row r="130" spans="1:248" s="35" customFormat="1" ht="20.100000000000001" customHeight="1">
      <c r="A130" s="33"/>
      <c r="B130" s="33"/>
      <c r="C130" s="33"/>
      <c r="D130" s="33"/>
      <c r="E130" s="33"/>
      <c r="F130" s="19"/>
      <c r="G130" s="19"/>
      <c r="H130" s="19"/>
      <c r="I130" s="19"/>
      <c r="J130" s="19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</row>
    <row r="131" spans="1:248" s="35" customFormat="1" ht="20.100000000000001" customHeight="1">
      <c r="A131" s="33"/>
      <c r="B131" s="33"/>
      <c r="C131" s="33"/>
      <c r="D131" s="33"/>
      <c r="E131" s="33"/>
      <c r="F131" s="19"/>
      <c r="G131" s="19"/>
      <c r="H131" s="19"/>
      <c r="I131" s="19"/>
      <c r="J131" s="19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</row>
    <row r="132" spans="1:248" s="35" customFormat="1" ht="20.100000000000001" customHeight="1">
      <c r="A132" s="33"/>
      <c r="B132" s="33"/>
      <c r="C132" s="33"/>
      <c r="D132" s="33"/>
      <c r="E132" s="33"/>
      <c r="F132" s="19"/>
      <c r="G132" s="19"/>
      <c r="H132" s="19"/>
      <c r="I132" s="19"/>
      <c r="J132" s="19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</row>
    <row r="133" spans="1:248" s="35" customFormat="1" ht="20.100000000000001" customHeight="1">
      <c r="A133" s="33"/>
      <c r="B133" s="33"/>
      <c r="C133" s="33"/>
      <c r="D133" s="33"/>
      <c r="E133" s="33"/>
      <c r="F133" s="19"/>
      <c r="G133" s="19"/>
      <c r="H133" s="19"/>
      <c r="I133" s="19"/>
      <c r="J133" s="19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</row>
    <row r="134" spans="1:248" s="35" customFormat="1" ht="20.100000000000001" customHeight="1">
      <c r="A134" s="33"/>
      <c r="B134" s="33"/>
      <c r="C134" s="33"/>
      <c r="D134" s="33"/>
      <c r="E134" s="33"/>
      <c r="F134" s="19"/>
      <c r="G134" s="19"/>
      <c r="H134" s="19"/>
      <c r="I134" s="19"/>
      <c r="J134" s="19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</row>
    <row r="135" spans="1:248" s="35" customFormat="1" ht="20.100000000000001" customHeight="1">
      <c r="A135" s="33"/>
      <c r="B135" s="33"/>
      <c r="C135" s="33"/>
      <c r="D135" s="33"/>
      <c r="E135" s="33"/>
      <c r="F135" s="19"/>
      <c r="G135" s="19"/>
      <c r="H135" s="19"/>
      <c r="I135" s="19"/>
      <c r="J135" s="19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</row>
    <row r="136" spans="1:248" s="35" customFormat="1" ht="20.100000000000001" customHeight="1">
      <c r="A136" s="33"/>
      <c r="B136" s="33"/>
      <c r="C136" s="33"/>
      <c r="D136" s="33"/>
      <c r="E136" s="33"/>
      <c r="F136" s="19"/>
      <c r="G136" s="19"/>
      <c r="H136" s="19"/>
      <c r="I136" s="19"/>
      <c r="J136" s="19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</row>
    <row r="137" spans="1:248" s="35" customFormat="1" ht="20.100000000000001" customHeight="1">
      <c r="A137" s="33"/>
      <c r="B137" s="33"/>
      <c r="C137" s="33"/>
      <c r="D137" s="33"/>
      <c r="E137" s="33"/>
      <c r="F137" s="19"/>
      <c r="G137" s="19"/>
      <c r="H137" s="19"/>
      <c r="I137" s="19"/>
      <c r="J137" s="19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</row>
    <row r="138" spans="1:248" s="35" customFormat="1" ht="20.100000000000001" customHeight="1">
      <c r="A138" s="33"/>
      <c r="B138" s="33"/>
      <c r="C138" s="33"/>
      <c r="D138" s="33"/>
      <c r="E138" s="33"/>
      <c r="F138" s="19"/>
      <c r="G138" s="19"/>
      <c r="H138" s="19"/>
      <c r="I138" s="19"/>
      <c r="J138" s="19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</row>
    <row r="139" spans="1:248" s="35" customFormat="1" ht="20.100000000000001" customHeight="1">
      <c r="A139" s="33"/>
      <c r="B139" s="33"/>
      <c r="C139" s="33"/>
      <c r="D139" s="33"/>
      <c r="E139" s="33"/>
      <c r="F139" s="19"/>
      <c r="G139" s="19"/>
      <c r="H139" s="19"/>
      <c r="I139" s="19"/>
      <c r="J139" s="19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</row>
    <row r="140" spans="1:248" s="35" customFormat="1" ht="20.100000000000001" customHeight="1">
      <c r="A140" s="33"/>
      <c r="B140" s="33"/>
      <c r="C140" s="33"/>
      <c r="D140" s="33"/>
      <c r="E140" s="33"/>
      <c r="F140" s="19"/>
      <c r="G140" s="19"/>
      <c r="H140" s="19"/>
      <c r="I140" s="19"/>
      <c r="J140" s="19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</row>
    <row r="141" spans="1:248" s="35" customFormat="1" ht="20.100000000000001" customHeight="1">
      <c r="A141" s="33"/>
      <c r="B141" s="33"/>
      <c r="C141" s="33"/>
      <c r="D141" s="33"/>
      <c r="E141" s="33"/>
      <c r="F141" s="19"/>
      <c r="G141" s="19"/>
      <c r="H141" s="19"/>
      <c r="I141" s="19"/>
      <c r="J141" s="19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</row>
    <row r="142" spans="1:248" s="35" customFormat="1" ht="20.100000000000001" customHeight="1">
      <c r="A142" s="33"/>
      <c r="B142" s="33"/>
      <c r="C142" s="33"/>
      <c r="D142" s="33"/>
      <c r="E142" s="33"/>
      <c r="F142" s="19"/>
      <c r="G142" s="19"/>
      <c r="H142" s="19"/>
      <c r="I142" s="19"/>
      <c r="J142" s="19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</row>
    <row r="143" spans="1:248" s="35" customFormat="1" ht="20.100000000000001" customHeight="1">
      <c r="A143" s="33"/>
      <c r="B143" s="33"/>
      <c r="C143" s="33"/>
      <c r="D143" s="33"/>
      <c r="E143" s="33"/>
      <c r="F143" s="19"/>
      <c r="G143" s="19"/>
      <c r="H143" s="19"/>
      <c r="I143" s="19"/>
      <c r="J143" s="19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</row>
    <row r="144" spans="1:248" s="35" customFormat="1" ht="20.100000000000001" customHeight="1">
      <c r="A144" s="33"/>
      <c r="B144" s="33"/>
      <c r="C144" s="33"/>
      <c r="D144" s="33"/>
      <c r="E144" s="33"/>
      <c r="F144" s="19"/>
      <c r="G144" s="19"/>
      <c r="H144" s="19"/>
      <c r="I144" s="19"/>
      <c r="J144" s="19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</row>
    <row r="145" spans="1:248" s="35" customFormat="1" ht="20.100000000000001" customHeight="1">
      <c r="A145" s="33"/>
      <c r="B145" s="33"/>
      <c r="C145" s="33"/>
      <c r="D145" s="33"/>
      <c r="E145" s="33"/>
      <c r="F145" s="19"/>
      <c r="G145" s="19"/>
      <c r="H145" s="19"/>
      <c r="I145" s="19"/>
      <c r="J145" s="19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</row>
    <row r="146" spans="1:248" s="35" customFormat="1" ht="20.100000000000001" customHeight="1">
      <c r="A146" s="33"/>
      <c r="B146" s="33"/>
      <c r="C146" s="33"/>
      <c r="D146" s="33"/>
      <c r="E146" s="33"/>
      <c r="F146" s="19"/>
      <c r="G146" s="19"/>
      <c r="H146" s="19"/>
      <c r="I146" s="19"/>
      <c r="J146" s="19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</row>
    <row r="147" spans="1:248" s="35" customFormat="1" ht="20.100000000000001" customHeight="1">
      <c r="A147" s="33"/>
      <c r="B147" s="33"/>
      <c r="C147" s="33"/>
      <c r="D147" s="33"/>
      <c r="E147" s="33"/>
      <c r="F147" s="19"/>
      <c r="G147" s="19"/>
      <c r="H147" s="19"/>
      <c r="I147" s="19"/>
      <c r="J147" s="19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</row>
    <row r="148" spans="1:248" s="35" customFormat="1" ht="20.100000000000001" customHeight="1">
      <c r="A148" s="33"/>
      <c r="B148" s="33"/>
      <c r="C148" s="33"/>
      <c r="D148" s="33"/>
      <c r="E148" s="33"/>
      <c r="F148" s="19"/>
      <c r="G148" s="19"/>
      <c r="H148" s="19"/>
      <c r="I148" s="19"/>
      <c r="J148" s="19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</row>
    <row r="149" spans="1:248" s="35" customFormat="1" ht="20.100000000000001" customHeight="1">
      <c r="A149" s="33"/>
      <c r="B149" s="33"/>
      <c r="C149" s="33"/>
      <c r="D149" s="33"/>
      <c r="E149" s="33"/>
      <c r="F149" s="19"/>
      <c r="G149" s="19"/>
      <c r="H149" s="19"/>
      <c r="I149" s="19"/>
      <c r="J149" s="19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</row>
    <row r="150" spans="1:248" s="35" customFormat="1" ht="20.100000000000001" customHeight="1">
      <c r="A150" s="33"/>
      <c r="B150" s="33"/>
      <c r="C150" s="33"/>
      <c r="D150" s="33"/>
      <c r="E150" s="33"/>
      <c r="F150" s="19"/>
      <c r="G150" s="19"/>
      <c r="H150" s="19"/>
      <c r="I150" s="19"/>
      <c r="J150" s="19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</row>
    <row r="151" spans="1:248" s="35" customFormat="1" ht="20.100000000000001" customHeight="1">
      <c r="A151" s="33"/>
      <c r="B151" s="33"/>
      <c r="C151" s="33"/>
      <c r="D151" s="33"/>
      <c r="E151" s="33"/>
      <c r="F151" s="19"/>
      <c r="G151" s="19"/>
      <c r="H151" s="19"/>
      <c r="I151" s="19"/>
      <c r="J151" s="19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</row>
    <row r="152" spans="1:248" s="35" customFormat="1" ht="20.100000000000001" customHeight="1">
      <c r="A152" s="33"/>
      <c r="B152" s="33"/>
      <c r="C152" s="33"/>
      <c r="D152" s="33"/>
      <c r="E152" s="33"/>
      <c r="F152" s="19"/>
      <c r="G152" s="19"/>
      <c r="H152" s="19"/>
      <c r="I152" s="19"/>
      <c r="J152" s="19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</row>
    <row r="153" spans="1:248" s="35" customFormat="1" ht="20.100000000000001" customHeight="1">
      <c r="A153" s="33"/>
      <c r="B153" s="33"/>
      <c r="C153" s="33"/>
      <c r="D153" s="33"/>
      <c r="E153" s="33"/>
      <c r="F153" s="19"/>
      <c r="G153" s="19"/>
      <c r="H153" s="19"/>
      <c r="I153" s="19"/>
      <c r="J153" s="19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</row>
    <row r="154" spans="1:248" s="35" customFormat="1" ht="20.100000000000001" customHeight="1">
      <c r="A154" s="33"/>
      <c r="B154" s="33"/>
      <c r="C154" s="33"/>
      <c r="D154" s="33"/>
      <c r="E154" s="33"/>
      <c r="F154" s="19"/>
      <c r="G154" s="19"/>
      <c r="H154" s="19"/>
      <c r="I154" s="19"/>
      <c r="J154" s="19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</row>
    <row r="155" spans="1:248" s="35" customFormat="1" ht="20.100000000000001" customHeight="1">
      <c r="A155" s="33"/>
      <c r="B155" s="33"/>
      <c r="C155" s="33"/>
      <c r="D155" s="33"/>
      <c r="E155" s="33"/>
      <c r="F155" s="19"/>
      <c r="G155" s="19"/>
      <c r="H155" s="19"/>
      <c r="I155" s="19"/>
      <c r="J155" s="19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</row>
    <row r="156" spans="1:248" s="35" customFormat="1" ht="20.100000000000001" customHeight="1">
      <c r="A156" s="33"/>
      <c r="B156" s="33"/>
      <c r="C156" s="33"/>
      <c r="D156" s="33"/>
      <c r="E156" s="33"/>
      <c r="F156" s="19"/>
      <c r="G156" s="19"/>
      <c r="H156" s="19"/>
      <c r="I156" s="19"/>
      <c r="J156" s="19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</row>
    <row r="157" spans="1:248" s="35" customFormat="1" ht="20.100000000000001" customHeight="1">
      <c r="A157" s="33"/>
      <c r="B157" s="33"/>
      <c r="C157" s="33"/>
      <c r="D157" s="33"/>
      <c r="E157" s="33"/>
      <c r="F157" s="19"/>
      <c r="G157" s="19"/>
      <c r="H157" s="19"/>
      <c r="I157" s="19"/>
      <c r="J157" s="19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</row>
    <row r="158" spans="1:248" s="35" customFormat="1" ht="20.100000000000001" customHeight="1">
      <c r="A158" s="33"/>
      <c r="B158" s="33"/>
      <c r="C158" s="33"/>
      <c r="D158" s="33"/>
      <c r="E158" s="33"/>
      <c r="F158" s="19"/>
      <c r="G158" s="19"/>
      <c r="H158" s="19"/>
      <c r="I158" s="19"/>
      <c r="J158" s="19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</row>
    <row r="159" spans="1:248" s="35" customFormat="1" ht="20.100000000000001" customHeight="1">
      <c r="A159" s="33"/>
      <c r="B159" s="33"/>
      <c r="C159" s="33"/>
      <c r="D159" s="33"/>
      <c r="E159" s="33"/>
      <c r="F159" s="19"/>
      <c r="G159" s="19"/>
      <c r="H159" s="19"/>
      <c r="I159" s="19"/>
      <c r="J159" s="19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</row>
    <row r="160" spans="1:248" s="35" customFormat="1" ht="20.100000000000001" customHeight="1">
      <c r="A160" s="33"/>
      <c r="B160" s="33"/>
      <c r="C160" s="33"/>
      <c r="D160" s="33"/>
      <c r="E160" s="33"/>
      <c r="F160" s="19"/>
      <c r="G160" s="19"/>
      <c r="H160" s="19"/>
      <c r="I160" s="19"/>
      <c r="J160" s="19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</row>
    <row r="161" spans="1:248" s="35" customFormat="1" ht="20.100000000000001" customHeight="1">
      <c r="A161" s="33"/>
      <c r="B161" s="33"/>
      <c r="C161" s="33"/>
      <c r="D161" s="33"/>
      <c r="E161" s="33"/>
      <c r="F161" s="19"/>
      <c r="G161" s="19"/>
      <c r="H161" s="19"/>
      <c r="I161" s="19"/>
      <c r="J161" s="19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</row>
    <row r="162" spans="1:248" s="35" customFormat="1" ht="20.100000000000001" customHeight="1">
      <c r="A162" s="33"/>
      <c r="B162" s="33"/>
      <c r="C162" s="33"/>
      <c r="D162" s="33"/>
      <c r="E162" s="33"/>
      <c r="F162" s="19"/>
      <c r="G162" s="19"/>
      <c r="H162" s="19"/>
      <c r="I162" s="19"/>
      <c r="J162" s="19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</row>
    <row r="163" spans="1:248" s="35" customFormat="1" ht="20.100000000000001" customHeight="1">
      <c r="A163" s="33"/>
      <c r="B163" s="33"/>
      <c r="C163" s="33"/>
      <c r="D163" s="33"/>
      <c r="E163" s="33"/>
      <c r="F163" s="19"/>
      <c r="G163" s="19"/>
      <c r="H163" s="19"/>
      <c r="I163" s="19"/>
      <c r="J163" s="19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</row>
    <row r="164" spans="1:248" s="35" customFormat="1" ht="20.100000000000001" customHeight="1">
      <c r="A164" s="33"/>
      <c r="B164" s="33"/>
      <c r="C164" s="33"/>
      <c r="D164" s="33"/>
      <c r="E164" s="33"/>
      <c r="F164" s="19"/>
      <c r="G164" s="19"/>
      <c r="H164" s="19"/>
      <c r="I164" s="19"/>
      <c r="J164" s="19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</row>
    <row r="165" spans="1:248" s="35" customFormat="1" ht="20.100000000000001" customHeight="1">
      <c r="A165" s="33"/>
      <c r="B165" s="33"/>
      <c r="C165" s="33"/>
      <c r="D165" s="33"/>
      <c r="E165" s="33"/>
      <c r="F165" s="19"/>
      <c r="G165" s="19"/>
      <c r="H165" s="19"/>
      <c r="I165" s="19"/>
      <c r="J165" s="19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</row>
    <row r="166" spans="1:248" s="35" customFormat="1" ht="20.100000000000001" customHeight="1">
      <c r="A166" s="33"/>
      <c r="B166" s="33"/>
      <c r="C166" s="33"/>
      <c r="D166" s="33"/>
      <c r="E166" s="33"/>
      <c r="F166" s="19"/>
      <c r="G166" s="19"/>
      <c r="H166" s="19"/>
      <c r="I166" s="19"/>
      <c r="J166" s="19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</row>
    <row r="167" spans="1:248" s="35" customFormat="1" ht="20.100000000000001" customHeight="1">
      <c r="A167" s="33"/>
      <c r="B167" s="33"/>
      <c r="C167" s="33"/>
      <c r="D167" s="33"/>
      <c r="E167" s="33"/>
      <c r="F167" s="19"/>
      <c r="G167" s="19"/>
      <c r="H167" s="19"/>
      <c r="I167" s="19"/>
      <c r="J167" s="19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</row>
    <row r="168" spans="1:248" s="35" customFormat="1" ht="20.100000000000001" customHeight="1">
      <c r="A168" s="33"/>
      <c r="B168" s="33"/>
      <c r="C168" s="33"/>
      <c r="D168" s="33"/>
      <c r="E168" s="33"/>
      <c r="F168" s="19"/>
      <c r="G168" s="19"/>
      <c r="H168" s="19"/>
      <c r="I168" s="19"/>
      <c r="J168" s="19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</row>
    <row r="169" spans="1:248" s="35" customFormat="1" ht="20.100000000000001" customHeight="1">
      <c r="A169" s="33"/>
      <c r="B169" s="33"/>
      <c r="C169" s="33"/>
      <c r="D169" s="33"/>
      <c r="E169" s="33"/>
      <c r="F169" s="19"/>
      <c r="G169" s="19"/>
      <c r="H169" s="19"/>
      <c r="I169" s="19"/>
      <c r="J169" s="19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</row>
    <row r="170" spans="1:248" s="35" customFormat="1" ht="20.100000000000001" customHeight="1">
      <c r="A170" s="33"/>
      <c r="B170" s="33"/>
      <c r="C170" s="33"/>
      <c r="D170" s="33"/>
      <c r="E170" s="33"/>
      <c r="F170" s="19"/>
      <c r="G170" s="19"/>
      <c r="H170" s="19"/>
      <c r="I170" s="19"/>
      <c r="J170" s="19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</row>
    <row r="171" spans="1:248" s="35" customFormat="1" ht="20.100000000000001" customHeight="1">
      <c r="A171" s="33"/>
      <c r="B171" s="33"/>
      <c r="C171" s="33"/>
      <c r="D171" s="33"/>
      <c r="E171" s="33"/>
      <c r="F171" s="19"/>
      <c r="G171" s="19"/>
      <c r="H171" s="19"/>
      <c r="I171" s="19"/>
      <c r="J171" s="19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</row>
    <row r="172" spans="1:248" s="35" customFormat="1" ht="20.100000000000001" customHeight="1">
      <c r="A172" s="33"/>
      <c r="B172" s="33"/>
      <c r="C172" s="33"/>
      <c r="D172" s="33"/>
      <c r="E172" s="33"/>
      <c r="F172" s="19"/>
      <c r="G172" s="19"/>
      <c r="H172" s="19"/>
      <c r="I172" s="19"/>
      <c r="J172" s="19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</row>
    <row r="173" spans="1:248" s="35" customFormat="1" ht="20.100000000000001" customHeight="1">
      <c r="A173" s="33"/>
      <c r="B173" s="33"/>
      <c r="C173" s="33"/>
      <c r="D173" s="33"/>
      <c r="E173" s="33"/>
      <c r="F173" s="19"/>
      <c r="G173" s="19"/>
      <c r="H173" s="19"/>
      <c r="I173" s="19"/>
      <c r="J173" s="19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</row>
    <row r="174" spans="1:248" s="35" customFormat="1" ht="20.100000000000001" customHeight="1">
      <c r="A174" s="33"/>
      <c r="B174" s="33"/>
      <c r="C174" s="33"/>
      <c r="D174" s="33"/>
      <c r="E174" s="33"/>
      <c r="F174" s="19"/>
      <c r="G174" s="19"/>
      <c r="H174" s="19"/>
      <c r="I174" s="19"/>
      <c r="J174" s="19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</row>
    <row r="175" spans="1:248" s="35" customFormat="1" ht="20.100000000000001" customHeight="1">
      <c r="A175" s="33"/>
      <c r="B175" s="33"/>
      <c r="C175" s="33"/>
      <c r="D175" s="33"/>
      <c r="E175" s="33"/>
      <c r="F175" s="19"/>
      <c r="G175" s="19"/>
      <c r="H175" s="19"/>
      <c r="I175" s="19"/>
      <c r="J175" s="19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</row>
    <row r="176" spans="1:248" s="35" customFormat="1" ht="20.100000000000001" customHeight="1">
      <c r="A176" s="33"/>
      <c r="B176" s="33"/>
      <c r="C176" s="33"/>
      <c r="D176" s="33"/>
      <c r="E176" s="33"/>
      <c r="F176" s="19"/>
      <c r="G176" s="19"/>
      <c r="H176" s="19"/>
      <c r="I176" s="19"/>
      <c r="J176" s="19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</row>
    <row r="177" spans="1:248" s="35" customFormat="1" ht="20.100000000000001" customHeight="1">
      <c r="A177" s="33"/>
      <c r="B177" s="33"/>
      <c r="C177" s="33"/>
      <c r="D177" s="33"/>
      <c r="E177" s="33"/>
      <c r="F177" s="19"/>
      <c r="G177" s="19"/>
      <c r="H177" s="19"/>
      <c r="I177" s="19"/>
      <c r="J177" s="19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</row>
    <row r="178" spans="1:248" s="35" customFormat="1" ht="20.100000000000001" customHeight="1">
      <c r="A178" s="33"/>
      <c r="B178" s="33"/>
      <c r="C178" s="33"/>
      <c r="D178" s="33"/>
      <c r="E178" s="33"/>
      <c r="F178" s="19"/>
      <c r="G178" s="19"/>
      <c r="H178" s="19"/>
      <c r="I178" s="19"/>
      <c r="J178" s="19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</row>
    <row r="179" spans="1:248" s="35" customFormat="1" ht="20.100000000000001" customHeight="1">
      <c r="A179" s="33"/>
      <c r="B179" s="33"/>
      <c r="C179" s="33"/>
      <c r="D179" s="33"/>
      <c r="E179" s="33"/>
      <c r="F179" s="19"/>
      <c r="G179" s="19"/>
      <c r="H179" s="19"/>
      <c r="I179" s="19"/>
      <c r="J179" s="19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</row>
    <row r="180" spans="1:248" s="35" customFormat="1" ht="20.100000000000001" customHeight="1">
      <c r="A180" s="33"/>
      <c r="B180" s="33"/>
      <c r="C180" s="33"/>
      <c r="D180" s="33"/>
      <c r="E180" s="33"/>
      <c r="F180" s="19"/>
      <c r="G180" s="19"/>
      <c r="H180" s="19"/>
      <c r="I180" s="19"/>
      <c r="J180" s="19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</row>
    <row r="181" spans="1:248" s="35" customFormat="1" ht="20.100000000000001" customHeight="1">
      <c r="A181" s="33"/>
      <c r="B181" s="33"/>
      <c r="C181" s="33"/>
      <c r="D181" s="33"/>
      <c r="E181" s="33"/>
      <c r="F181" s="19"/>
      <c r="G181" s="19"/>
      <c r="H181" s="19"/>
      <c r="I181" s="19"/>
      <c r="J181" s="19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</row>
    <row r="182" spans="1:248" s="35" customFormat="1" ht="20.100000000000001" customHeight="1">
      <c r="A182" s="33"/>
      <c r="B182" s="33"/>
      <c r="C182" s="33"/>
      <c r="D182" s="33"/>
      <c r="E182" s="33"/>
      <c r="F182" s="19"/>
      <c r="G182" s="19"/>
      <c r="H182" s="19"/>
      <c r="I182" s="19"/>
      <c r="J182" s="19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</row>
    <row r="183" spans="1:248" s="35" customFormat="1" ht="20.100000000000001" customHeight="1">
      <c r="A183" s="33"/>
      <c r="B183" s="33"/>
      <c r="C183" s="33"/>
      <c r="D183" s="33"/>
      <c r="E183" s="33"/>
      <c r="F183" s="19"/>
      <c r="G183" s="19"/>
      <c r="H183" s="19"/>
      <c r="I183" s="19"/>
      <c r="J183" s="19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</row>
    <row r="184" spans="1:248" s="35" customFormat="1" ht="20.100000000000001" customHeight="1">
      <c r="A184" s="33"/>
      <c r="B184" s="33"/>
      <c r="C184" s="33"/>
      <c r="D184" s="33"/>
      <c r="E184" s="33"/>
      <c r="F184" s="19"/>
      <c r="G184" s="19"/>
      <c r="H184" s="19"/>
      <c r="I184" s="19"/>
      <c r="J184" s="19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</row>
    <row r="185" spans="1:248" s="35" customFormat="1" ht="20.100000000000001" customHeight="1">
      <c r="A185" s="33"/>
      <c r="B185" s="33"/>
      <c r="C185" s="33"/>
      <c r="D185" s="33"/>
      <c r="E185" s="33"/>
      <c r="F185" s="19"/>
      <c r="G185" s="19"/>
      <c r="H185" s="19"/>
      <c r="I185" s="19"/>
      <c r="J185" s="19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</row>
    <row r="186" spans="1:248" s="35" customFormat="1" ht="20.100000000000001" customHeight="1">
      <c r="A186" s="33"/>
      <c r="B186" s="33"/>
      <c r="C186" s="33"/>
      <c r="D186" s="33"/>
      <c r="E186" s="33"/>
      <c r="F186" s="19"/>
      <c r="G186" s="19"/>
      <c r="H186" s="19"/>
      <c r="I186" s="19"/>
      <c r="J186" s="19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</row>
    <row r="187" spans="1:248" s="35" customFormat="1" ht="20.100000000000001" customHeight="1">
      <c r="A187" s="33"/>
      <c r="B187" s="33"/>
      <c r="C187" s="33"/>
      <c r="D187" s="33"/>
      <c r="E187" s="33"/>
      <c r="F187" s="19"/>
      <c r="G187" s="19"/>
      <c r="H187" s="19"/>
      <c r="I187" s="19"/>
      <c r="J187" s="19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</row>
    <row r="188" spans="1:248" s="35" customFormat="1" ht="20.100000000000001" customHeight="1">
      <c r="A188" s="33"/>
      <c r="B188" s="33"/>
      <c r="C188" s="33"/>
      <c r="D188" s="33"/>
      <c r="E188" s="33"/>
      <c r="F188" s="19"/>
      <c r="G188" s="19"/>
      <c r="H188" s="19"/>
      <c r="I188" s="19"/>
      <c r="J188" s="19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</row>
    <row r="189" spans="1:248" s="35" customFormat="1" ht="20.100000000000001" customHeight="1">
      <c r="A189" s="33"/>
      <c r="B189" s="33"/>
      <c r="C189" s="33"/>
      <c r="D189" s="33"/>
      <c r="E189" s="33"/>
      <c r="F189" s="19"/>
      <c r="G189" s="19"/>
      <c r="H189" s="19"/>
      <c r="I189" s="19"/>
      <c r="J189" s="19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</row>
    <row r="190" spans="1:248" s="35" customFormat="1" ht="20.100000000000001" customHeight="1">
      <c r="A190" s="33"/>
      <c r="B190" s="33"/>
      <c r="C190" s="33"/>
      <c r="D190" s="33"/>
      <c r="E190" s="33"/>
      <c r="F190" s="19"/>
      <c r="G190" s="19"/>
      <c r="H190" s="19"/>
      <c r="I190" s="19"/>
      <c r="J190" s="19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</row>
    <row r="191" spans="1:248" s="35" customFormat="1" ht="20.100000000000001" customHeight="1">
      <c r="A191" s="33"/>
      <c r="B191" s="33"/>
      <c r="C191" s="33"/>
      <c r="D191" s="33"/>
      <c r="E191" s="33"/>
      <c r="F191" s="19"/>
      <c r="G191" s="19"/>
      <c r="H191" s="19"/>
      <c r="I191" s="19"/>
      <c r="J191" s="19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</row>
    <row r="192" spans="1:248" s="35" customFormat="1" ht="20.100000000000001" customHeight="1">
      <c r="A192" s="33"/>
      <c r="B192" s="33"/>
      <c r="C192" s="33"/>
      <c r="D192" s="33"/>
      <c r="E192" s="33"/>
      <c r="F192" s="19"/>
      <c r="G192" s="19"/>
      <c r="H192" s="19"/>
      <c r="I192" s="19"/>
      <c r="J192" s="19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</row>
    <row r="193" spans="1:248" s="35" customFormat="1" ht="20.100000000000001" customHeight="1">
      <c r="A193" s="33"/>
      <c r="B193" s="33"/>
      <c r="C193" s="33"/>
      <c r="D193" s="33"/>
      <c r="E193" s="33"/>
      <c r="F193" s="19"/>
      <c r="G193" s="19"/>
      <c r="H193" s="19"/>
      <c r="I193" s="19"/>
      <c r="J193" s="19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</row>
    <row r="194" spans="1:248" s="35" customFormat="1" ht="20.100000000000001" customHeight="1">
      <c r="A194" s="33"/>
      <c r="B194" s="33"/>
      <c r="C194" s="33"/>
      <c r="D194" s="33"/>
      <c r="E194" s="33"/>
      <c r="F194" s="19"/>
      <c r="G194" s="19"/>
      <c r="H194" s="19"/>
      <c r="I194" s="19"/>
      <c r="J194" s="19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</row>
    <row r="195" spans="1:248" s="35" customFormat="1" ht="20.100000000000001" customHeight="1">
      <c r="A195" s="33"/>
      <c r="B195" s="33"/>
      <c r="C195" s="33"/>
      <c r="D195" s="33"/>
      <c r="E195" s="33"/>
      <c r="F195" s="19"/>
      <c r="G195" s="19"/>
      <c r="H195" s="19"/>
      <c r="I195" s="19"/>
      <c r="J195" s="19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</row>
    <row r="196" spans="1:248" s="35" customFormat="1" ht="20.100000000000001" customHeight="1">
      <c r="A196" s="33"/>
      <c r="B196" s="33"/>
      <c r="C196" s="33"/>
      <c r="D196" s="33"/>
      <c r="E196" s="33"/>
      <c r="F196" s="19"/>
      <c r="G196" s="19"/>
      <c r="H196" s="19"/>
      <c r="I196" s="19"/>
      <c r="J196" s="19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</row>
    <row r="197" spans="1:248" s="35" customFormat="1" ht="20.100000000000001" customHeight="1">
      <c r="A197" s="33"/>
      <c r="B197" s="33"/>
      <c r="C197" s="33"/>
      <c r="D197" s="33"/>
      <c r="E197" s="33"/>
      <c r="F197" s="19"/>
      <c r="G197" s="19"/>
      <c r="H197" s="19"/>
      <c r="I197" s="19"/>
      <c r="J197" s="19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</row>
    <row r="198" spans="1:248" s="35" customFormat="1" ht="20.100000000000001" customHeight="1">
      <c r="A198" s="33"/>
      <c r="B198" s="33"/>
      <c r="C198" s="33"/>
      <c r="D198" s="33"/>
      <c r="E198" s="33"/>
      <c r="F198" s="19"/>
      <c r="G198" s="19"/>
      <c r="H198" s="19"/>
      <c r="I198" s="19"/>
      <c r="J198" s="19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</row>
    <row r="199" spans="1:248" s="35" customFormat="1" ht="20.100000000000001" customHeight="1">
      <c r="A199" s="33"/>
      <c r="B199" s="33"/>
      <c r="C199" s="33"/>
      <c r="D199" s="33"/>
      <c r="E199" s="33"/>
      <c r="F199" s="19"/>
      <c r="G199" s="19"/>
      <c r="H199" s="19"/>
      <c r="I199" s="19"/>
      <c r="J199" s="19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</row>
    <row r="200" spans="1:248" s="35" customFormat="1" ht="20.100000000000001" customHeight="1">
      <c r="A200" s="33"/>
      <c r="B200" s="33"/>
      <c r="C200" s="33"/>
      <c r="D200" s="33"/>
      <c r="E200" s="33"/>
      <c r="F200" s="19"/>
      <c r="G200" s="19"/>
      <c r="H200" s="19"/>
      <c r="I200" s="19"/>
      <c r="J200" s="19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</row>
    <row r="201" spans="1:248" s="35" customFormat="1" ht="20.100000000000001" customHeight="1">
      <c r="A201" s="33"/>
      <c r="B201" s="33"/>
      <c r="C201" s="33"/>
      <c r="D201" s="33"/>
      <c r="E201" s="33"/>
      <c r="F201" s="19"/>
      <c r="G201" s="19"/>
      <c r="H201" s="19"/>
      <c r="I201" s="19"/>
      <c r="J201" s="19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</row>
    <row r="202" spans="1:248" s="35" customFormat="1" ht="20.100000000000001" customHeight="1">
      <c r="A202" s="33"/>
      <c r="B202" s="33"/>
      <c r="C202" s="33"/>
      <c r="D202" s="33"/>
      <c r="E202" s="33"/>
      <c r="F202" s="19"/>
      <c r="G202" s="19"/>
      <c r="H202" s="19"/>
      <c r="I202" s="19"/>
      <c r="J202" s="19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</row>
    <row r="203" spans="1:248" s="35" customFormat="1" ht="20.100000000000001" customHeight="1">
      <c r="A203" s="33"/>
      <c r="B203" s="33"/>
      <c r="C203" s="33"/>
      <c r="D203" s="33"/>
      <c r="E203" s="33"/>
      <c r="F203" s="19"/>
      <c r="G203" s="19"/>
      <c r="H203" s="19"/>
      <c r="I203" s="19"/>
      <c r="J203" s="19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</row>
    <row r="204" spans="1:248" s="35" customFormat="1" ht="20.100000000000001" customHeight="1">
      <c r="A204" s="33"/>
      <c r="B204" s="33"/>
      <c r="C204" s="33"/>
      <c r="D204" s="33"/>
      <c r="E204" s="33"/>
      <c r="F204" s="19"/>
      <c r="G204" s="19"/>
      <c r="H204" s="19"/>
      <c r="I204" s="19"/>
      <c r="J204" s="19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</row>
    <row r="205" spans="1:248" s="35" customFormat="1" ht="20.100000000000001" customHeight="1">
      <c r="A205" s="33"/>
      <c r="B205" s="33"/>
      <c r="C205" s="33"/>
      <c r="D205" s="33"/>
      <c r="E205" s="33"/>
      <c r="F205" s="19"/>
      <c r="G205" s="19"/>
      <c r="H205" s="19"/>
      <c r="I205" s="19"/>
      <c r="J205" s="19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</row>
    <row r="206" spans="1:248" s="35" customFormat="1" ht="20.100000000000001" customHeight="1">
      <c r="A206" s="33"/>
      <c r="B206" s="33"/>
      <c r="C206" s="33"/>
      <c r="D206" s="33"/>
      <c r="E206" s="33"/>
      <c r="F206" s="19"/>
      <c r="G206" s="19"/>
      <c r="H206" s="19"/>
      <c r="I206" s="19"/>
      <c r="J206" s="19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</row>
    <row r="207" spans="1:248" s="35" customFormat="1" ht="20.100000000000001" customHeight="1">
      <c r="A207" s="33"/>
      <c r="B207" s="33"/>
      <c r="C207" s="33"/>
      <c r="D207" s="33"/>
      <c r="E207" s="33"/>
      <c r="F207" s="19"/>
      <c r="G207" s="19"/>
      <c r="H207" s="19"/>
      <c r="I207" s="19"/>
      <c r="J207" s="19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</row>
    <row r="208" spans="1:248" s="35" customFormat="1" ht="20.100000000000001" customHeight="1">
      <c r="A208" s="33"/>
      <c r="B208" s="33"/>
      <c r="C208" s="33"/>
      <c r="D208" s="33"/>
      <c r="E208" s="33"/>
      <c r="F208" s="19"/>
      <c r="G208" s="19"/>
      <c r="H208" s="19"/>
      <c r="I208" s="19"/>
      <c r="J208" s="19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</row>
    <row r="209" spans="1:248" s="35" customFormat="1" ht="20.100000000000001" customHeight="1">
      <c r="A209" s="33"/>
      <c r="B209" s="33"/>
      <c r="C209" s="33"/>
      <c r="D209" s="33"/>
      <c r="E209" s="33"/>
      <c r="F209" s="19"/>
      <c r="G209" s="19"/>
      <c r="H209" s="19"/>
      <c r="I209" s="19"/>
      <c r="J209" s="19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</row>
    <row r="210" spans="1:248" s="35" customFormat="1" ht="20.100000000000001" customHeight="1">
      <c r="A210" s="33"/>
      <c r="B210" s="33"/>
      <c r="C210" s="33"/>
      <c r="D210" s="33"/>
      <c r="E210" s="33"/>
      <c r="F210" s="19"/>
      <c r="G210" s="19"/>
      <c r="H210" s="19"/>
      <c r="I210" s="19"/>
      <c r="J210" s="19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</row>
    <row r="211" spans="1:248" s="35" customFormat="1" ht="20.100000000000001" customHeight="1">
      <c r="A211" s="33"/>
      <c r="B211" s="33"/>
      <c r="C211" s="33"/>
      <c r="D211" s="33"/>
      <c r="E211" s="33"/>
      <c r="F211" s="19"/>
      <c r="G211" s="19"/>
      <c r="H211" s="19"/>
      <c r="I211" s="19"/>
      <c r="J211" s="19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</row>
    <row r="212" spans="1:248" s="35" customFormat="1" ht="20.100000000000001" customHeight="1">
      <c r="A212" s="33"/>
      <c r="B212" s="33"/>
      <c r="C212" s="33"/>
      <c r="D212" s="33"/>
      <c r="E212" s="33"/>
      <c r="F212" s="19"/>
      <c r="G212" s="19"/>
      <c r="H212" s="19"/>
      <c r="I212" s="19"/>
      <c r="J212" s="19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</row>
    <row r="213" spans="1:248" s="35" customFormat="1" ht="20.100000000000001" customHeight="1">
      <c r="A213" s="33"/>
      <c r="B213" s="33"/>
      <c r="C213" s="33"/>
      <c r="D213" s="33"/>
      <c r="E213" s="33"/>
      <c r="F213" s="19"/>
      <c r="G213" s="19"/>
      <c r="H213" s="19"/>
      <c r="I213" s="19"/>
      <c r="J213" s="19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</row>
    <row r="214" spans="1:248" s="35" customFormat="1" ht="20.100000000000001" customHeight="1">
      <c r="A214" s="33"/>
      <c r="B214" s="33"/>
      <c r="C214" s="33"/>
      <c r="D214" s="33"/>
      <c r="E214" s="33"/>
      <c r="F214" s="19"/>
      <c r="G214" s="19"/>
      <c r="H214" s="19"/>
      <c r="I214" s="19"/>
      <c r="J214" s="19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</row>
    <row r="215" spans="1:248" s="35" customFormat="1" ht="20.100000000000001" customHeight="1">
      <c r="A215" s="33"/>
      <c r="B215" s="33"/>
      <c r="C215" s="33"/>
      <c r="D215" s="33"/>
      <c r="E215" s="33"/>
      <c r="F215" s="19"/>
      <c r="G215" s="19"/>
      <c r="H215" s="19"/>
      <c r="I215" s="19"/>
      <c r="J215" s="19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</row>
    <row r="216" spans="1:248" s="35" customFormat="1" ht="20.100000000000001" customHeight="1">
      <c r="A216" s="33"/>
      <c r="B216" s="33"/>
      <c r="C216" s="33"/>
      <c r="D216" s="33"/>
      <c r="E216" s="33"/>
      <c r="F216" s="19"/>
      <c r="G216" s="19"/>
      <c r="H216" s="19"/>
      <c r="I216" s="19"/>
      <c r="J216" s="19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</row>
    <row r="217" spans="1:248" s="35" customFormat="1" ht="20.100000000000001" customHeight="1">
      <c r="A217" s="33"/>
      <c r="B217" s="33"/>
      <c r="C217" s="33"/>
      <c r="D217" s="33"/>
      <c r="E217" s="33"/>
      <c r="F217" s="19"/>
      <c r="G217" s="19"/>
      <c r="H217" s="19"/>
      <c r="I217" s="19"/>
      <c r="J217" s="19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</row>
    <row r="218" spans="1:248" s="35" customFormat="1" ht="20.100000000000001" customHeight="1">
      <c r="A218" s="33"/>
      <c r="B218" s="33"/>
      <c r="C218" s="33"/>
      <c r="D218" s="33"/>
      <c r="E218" s="33"/>
      <c r="F218" s="19"/>
      <c r="G218" s="19"/>
      <c r="H218" s="19"/>
      <c r="I218" s="19"/>
      <c r="J218" s="19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</row>
    <row r="219" spans="1:248" s="35" customFormat="1" ht="20.100000000000001" customHeight="1">
      <c r="A219" s="33"/>
      <c r="B219" s="33"/>
      <c r="C219" s="33"/>
      <c r="D219" s="33"/>
      <c r="E219" s="33"/>
      <c r="F219" s="19"/>
      <c r="G219" s="19"/>
      <c r="H219" s="19"/>
      <c r="I219" s="19"/>
      <c r="J219" s="19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</row>
    <row r="220" spans="1:248" s="35" customFormat="1" ht="20.100000000000001" customHeight="1">
      <c r="A220" s="33"/>
      <c r="B220" s="33"/>
      <c r="C220" s="33"/>
      <c r="D220" s="33"/>
      <c r="E220" s="33"/>
      <c r="F220" s="19"/>
      <c r="G220" s="19"/>
      <c r="H220" s="19"/>
      <c r="I220" s="19"/>
      <c r="J220" s="19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</row>
    <row r="221" spans="1:248" s="35" customFormat="1" ht="20.100000000000001" customHeight="1">
      <c r="A221" s="33"/>
      <c r="B221" s="33"/>
      <c r="C221" s="33"/>
      <c r="D221" s="33"/>
      <c r="E221" s="33"/>
      <c r="F221" s="19"/>
      <c r="G221" s="19"/>
      <c r="H221" s="19"/>
      <c r="I221" s="19"/>
      <c r="J221" s="19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</row>
    <row r="222" spans="1:248" s="35" customFormat="1" ht="20.100000000000001" customHeight="1">
      <c r="A222" s="33"/>
      <c r="B222" s="33"/>
      <c r="C222" s="33"/>
      <c r="D222" s="33"/>
      <c r="E222" s="33"/>
      <c r="F222" s="19"/>
      <c r="G222" s="19"/>
      <c r="H222" s="19"/>
      <c r="I222" s="19"/>
      <c r="J222" s="19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</row>
    <row r="223" spans="1:248" s="35" customFormat="1" ht="20.100000000000001" customHeight="1">
      <c r="A223" s="33"/>
      <c r="B223" s="33"/>
      <c r="C223" s="33"/>
      <c r="D223" s="33"/>
      <c r="E223" s="33"/>
      <c r="F223" s="19"/>
      <c r="G223" s="19"/>
      <c r="H223" s="19"/>
      <c r="I223" s="19"/>
      <c r="J223" s="19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</row>
    <row r="224" spans="1:248" s="35" customFormat="1" ht="20.100000000000001" customHeight="1">
      <c r="A224" s="33"/>
      <c r="B224" s="33"/>
      <c r="C224" s="33"/>
      <c r="D224" s="33"/>
      <c r="E224" s="33"/>
      <c r="F224" s="19"/>
      <c r="G224" s="19"/>
      <c r="H224" s="19"/>
      <c r="I224" s="19"/>
      <c r="J224" s="19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</row>
    <row r="225" spans="1:248" s="35" customFormat="1" ht="20.100000000000001" customHeight="1">
      <c r="A225" s="33"/>
      <c r="B225" s="33"/>
      <c r="C225" s="33"/>
      <c r="D225" s="33"/>
      <c r="E225" s="33"/>
      <c r="F225" s="19"/>
      <c r="G225" s="19"/>
      <c r="H225" s="19"/>
      <c r="I225" s="19"/>
      <c r="J225" s="19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</row>
    <row r="226" spans="1:248" s="35" customFormat="1" ht="20.100000000000001" customHeight="1">
      <c r="A226" s="33"/>
      <c r="B226" s="33"/>
      <c r="C226" s="33"/>
      <c r="D226" s="33"/>
      <c r="E226" s="33"/>
      <c r="F226" s="19"/>
      <c r="G226" s="19"/>
      <c r="H226" s="19"/>
      <c r="I226" s="19"/>
      <c r="J226" s="19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</row>
    <row r="227" spans="1:248" s="35" customFormat="1" ht="20.100000000000001" customHeight="1">
      <c r="A227" s="33"/>
      <c r="B227" s="33"/>
      <c r="C227" s="33"/>
      <c r="D227" s="33"/>
      <c r="E227" s="33"/>
      <c r="F227" s="19"/>
      <c r="G227" s="19"/>
      <c r="H227" s="19"/>
      <c r="I227" s="19"/>
      <c r="J227" s="19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</row>
    <row r="228" spans="1:248" s="35" customFormat="1" ht="20.100000000000001" customHeight="1">
      <c r="A228" s="33"/>
      <c r="B228" s="33"/>
      <c r="C228" s="33"/>
      <c r="D228" s="33"/>
      <c r="E228" s="33"/>
      <c r="F228" s="19"/>
      <c r="G228" s="19"/>
      <c r="H228" s="19"/>
      <c r="I228" s="19"/>
      <c r="J228" s="19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</row>
    <row r="229" spans="1:248" s="35" customFormat="1" ht="20.100000000000001" customHeight="1">
      <c r="A229" s="33"/>
      <c r="B229" s="33"/>
      <c r="C229" s="33"/>
      <c r="D229" s="33"/>
      <c r="E229" s="33"/>
      <c r="F229" s="19"/>
      <c r="G229" s="19"/>
      <c r="H229" s="19"/>
      <c r="I229" s="19"/>
      <c r="J229" s="19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</row>
    <row r="230" spans="1:248" s="35" customFormat="1" ht="20.100000000000001" customHeight="1">
      <c r="A230" s="33"/>
      <c r="B230" s="33"/>
      <c r="C230" s="33"/>
      <c r="D230" s="33"/>
      <c r="E230" s="33"/>
      <c r="F230" s="19"/>
      <c r="G230" s="19"/>
      <c r="H230" s="19"/>
      <c r="I230" s="19"/>
      <c r="J230" s="19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</row>
    <row r="231" spans="1:248" s="35" customFormat="1" ht="20.100000000000001" customHeight="1">
      <c r="A231" s="33"/>
      <c r="B231" s="33"/>
      <c r="C231" s="33"/>
      <c r="D231" s="33"/>
      <c r="E231" s="33"/>
      <c r="F231" s="19"/>
      <c r="G231" s="19"/>
      <c r="H231" s="19"/>
      <c r="I231" s="19"/>
      <c r="J231" s="19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</row>
    <row r="232" spans="1:248" s="35" customFormat="1" ht="20.100000000000001" customHeight="1">
      <c r="A232" s="33"/>
      <c r="B232" s="33"/>
      <c r="C232" s="33"/>
      <c r="D232" s="33"/>
      <c r="E232" s="33"/>
      <c r="F232" s="19"/>
      <c r="G232" s="19"/>
      <c r="H232" s="19"/>
      <c r="I232" s="19"/>
      <c r="J232" s="19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</row>
    <row r="233" spans="1:248" s="35" customFormat="1" ht="20.100000000000001" customHeight="1">
      <c r="A233" s="33"/>
      <c r="B233" s="33"/>
      <c r="C233" s="33"/>
      <c r="D233" s="33"/>
      <c r="E233" s="33"/>
      <c r="F233" s="19"/>
      <c r="G233" s="19"/>
      <c r="H233" s="19"/>
      <c r="I233" s="19"/>
      <c r="J233" s="19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</row>
    <row r="234" spans="1:248" s="35" customFormat="1" ht="20.100000000000001" customHeight="1">
      <c r="A234" s="33"/>
      <c r="B234" s="33"/>
      <c r="C234" s="33"/>
      <c r="D234" s="33"/>
      <c r="E234" s="33"/>
      <c r="F234" s="19"/>
      <c r="G234" s="19"/>
      <c r="H234" s="19"/>
      <c r="I234" s="19"/>
      <c r="J234" s="19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</row>
    <row r="235" spans="1:248" s="35" customFormat="1" ht="20.100000000000001" customHeight="1">
      <c r="A235" s="33"/>
      <c r="B235" s="33"/>
      <c r="C235" s="33"/>
      <c r="D235" s="33"/>
      <c r="E235" s="33"/>
      <c r="F235" s="19"/>
      <c r="G235" s="19"/>
      <c r="H235" s="19"/>
      <c r="I235" s="19"/>
      <c r="J235" s="19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</row>
    <row r="236" spans="1:248" s="35" customFormat="1" ht="20.100000000000001" customHeight="1">
      <c r="A236" s="33"/>
      <c r="B236" s="33"/>
      <c r="C236" s="33"/>
      <c r="D236" s="33"/>
      <c r="E236" s="33"/>
      <c r="F236" s="19"/>
      <c r="G236" s="19"/>
      <c r="H236" s="19"/>
      <c r="I236" s="19"/>
      <c r="J236" s="19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</row>
    <row r="237" spans="1:248" s="35" customFormat="1" ht="20.100000000000001" customHeight="1">
      <c r="A237" s="33"/>
      <c r="B237" s="33"/>
      <c r="C237" s="33"/>
      <c r="D237" s="33"/>
      <c r="E237" s="33"/>
      <c r="F237" s="19"/>
      <c r="G237" s="19"/>
      <c r="H237" s="19"/>
      <c r="I237" s="19"/>
      <c r="J237" s="19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</row>
    <row r="238" spans="1:248" s="35" customFormat="1" ht="20.100000000000001" customHeight="1">
      <c r="A238" s="33"/>
      <c r="B238" s="33"/>
      <c r="C238" s="33"/>
      <c r="D238" s="33"/>
      <c r="E238" s="33"/>
      <c r="F238" s="19"/>
      <c r="G238" s="19"/>
      <c r="H238" s="19"/>
      <c r="I238" s="19"/>
      <c r="J238" s="19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</row>
    <row r="239" spans="1:248" s="35" customFormat="1" ht="20.100000000000001" customHeight="1">
      <c r="A239" s="33"/>
      <c r="B239" s="33"/>
      <c r="C239" s="33"/>
      <c r="D239" s="33"/>
      <c r="E239" s="33"/>
      <c r="F239" s="19"/>
      <c r="G239" s="19"/>
      <c r="H239" s="19"/>
      <c r="I239" s="19"/>
      <c r="J239" s="19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</row>
    <row r="240" spans="1:248" s="35" customFormat="1" ht="20.100000000000001" customHeight="1">
      <c r="A240" s="33"/>
      <c r="B240" s="33"/>
      <c r="C240" s="33"/>
      <c r="D240" s="33"/>
      <c r="E240" s="33"/>
      <c r="F240" s="19"/>
      <c r="G240" s="19"/>
      <c r="H240" s="19"/>
      <c r="I240" s="19"/>
      <c r="J240" s="19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</row>
    <row r="241" spans="1:248" s="35" customFormat="1" ht="20.100000000000001" customHeight="1">
      <c r="A241" s="33"/>
      <c r="B241" s="33"/>
      <c r="C241" s="33"/>
      <c r="D241" s="33"/>
      <c r="E241" s="33"/>
      <c r="F241" s="19"/>
      <c r="G241" s="19"/>
      <c r="H241" s="19"/>
      <c r="I241" s="19"/>
      <c r="J241" s="19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</row>
    <row r="242" spans="1:248" s="35" customFormat="1" ht="20.100000000000001" customHeight="1">
      <c r="A242" s="33"/>
      <c r="B242" s="33"/>
      <c r="C242" s="33"/>
      <c r="D242" s="33"/>
      <c r="E242" s="33"/>
      <c r="F242" s="19"/>
      <c r="G242" s="19"/>
      <c r="H242" s="19"/>
      <c r="I242" s="19"/>
      <c r="J242" s="19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</row>
    <row r="243" spans="1:248" s="35" customFormat="1" ht="20.100000000000001" customHeight="1">
      <c r="A243" s="33"/>
      <c r="B243" s="33"/>
      <c r="C243" s="33"/>
      <c r="D243" s="33"/>
      <c r="E243" s="33"/>
      <c r="F243" s="19"/>
      <c r="G243" s="19"/>
      <c r="H243" s="19"/>
      <c r="I243" s="19"/>
      <c r="J243" s="19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</row>
    <row r="244" spans="1:248" s="35" customFormat="1" ht="20.100000000000001" customHeight="1">
      <c r="A244" s="33"/>
      <c r="B244" s="33"/>
      <c r="C244" s="33"/>
      <c r="D244" s="33"/>
      <c r="E244" s="33"/>
      <c r="F244" s="19"/>
      <c r="G244" s="19"/>
      <c r="H244" s="19"/>
      <c r="I244" s="19"/>
      <c r="J244" s="19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</row>
    <row r="245" spans="1:248" s="35" customFormat="1" ht="20.100000000000001" customHeight="1">
      <c r="A245" s="33"/>
      <c r="B245" s="33"/>
      <c r="C245" s="33"/>
      <c r="D245" s="33"/>
      <c r="E245" s="33"/>
      <c r="F245" s="19"/>
      <c r="G245" s="19"/>
      <c r="H245" s="19"/>
      <c r="I245" s="19"/>
      <c r="J245" s="19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</row>
    <row r="246" spans="1:248" s="35" customFormat="1" ht="20.100000000000001" customHeight="1">
      <c r="A246" s="33"/>
      <c r="B246" s="33"/>
      <c r="C246" s="33"/>
      <c r="D246" s="33"/>
      <c r="E246" s="33"/>
      <c r="F246" s="19"/>
      <c r="G246" s="19"/>
      <c r="H246" s="19"/>
      <c r="I246" s="19"/>
      <c r="J246" s="19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</row>
    <row r="247" spans="1:248" s="35" customFormat="1" ht="20.100000000000001" customHeight="1">
      <c r="A247" s="33"/>
      <c r="B247" s="33"/>
      <c r="C247" s="33"/>
      <c r="D247" s="33"/>
      <c r="E247" s="33"/>
      <c r="F247" s="19"/>
      <c r="G247" s="19"/>
      <c r="H247" s="19"/>
      <c r="I247" s="19"/>
      <c r="J247" s="19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</row>
    <row r="248" spans="1:248" s="35" customFormat="1" ht="20.100000000000001" customHeight="1">
      <c r="A248" s="33"/>
      <c r="B248" s="33"/>
      <c r="C248" s="33"/>
      <c r="D248" s="33"/>
      <c r="E248" s="33"/>
      <c r="F248" s="19"/>
      <c r="G248" s="19"/>
      <c r="H248" s="19"/>
      <c r="I248" s="19"/>
      <c r="J248" s="19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</row>
    <row r="249" spans="1:248" s="35" customFormat="1" ht="20.100000000000001" customHeight="1">
      <c r="A249" s="33"/>
      <c r="B249" s="33"/>
      <c r="C249" s="33"/>
      <c r="D249" s="33"/>
      <c r="E249" s="33"/>
      <c r="F249" s="19"/>
      <c r="G249" s="19"/>
      <c r="H249" s="19"/>
      <c r="I249" s="19"/>
      <c r="J249" s="19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</row>
    <row r="250" spans="1:248" s="35" customFormat="1" ht="20.100000000000001" customHeight="1">
      <c r="A250" s="33"/>
      <c r="B250" s="33"/>
      <c r="C250" s="33"/>
      <c r="D250" s="33"/>
      <c r="E250" s="33"/>
      <c r="F250" s="19"/>
      <c r="G250" s="19"/>
      <c r="H250" s="19"/>
      <c r="I250" s="19"/>
      <c r="J250" s="19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</row>
    <row r="251" spans="1:248" s="35" customFormat="1" ht="20.100000000000001" customHeight="1">
      <c r="A251" s="33"/>
      <c r="B251" s="33"/>
      <c r="C251" s="33"/>
      <c r="D251" s="33"/>
      <c r="E251" s="33"/>
      <c r="F251" s="19"/>
      <c r="G251" s="19"/>
      <c r="H251" s="19"/>
      <c r="I251" s="19"/>
      <c r="J251" s="19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</row>
    <row r="252" spans="1:248" s="35" customFormat="1" ht="20.100000000000001" customHeight="1">
      <c r="A252" s="33"/>
      <c r="B252" s="33"/>
      <c r="C252" s="33"/>
      <c r="D252" s="33"/>
      <c r="E252" s="33"/>
      <c r="F252" s="19"/>
      <c r="G252" s="19"/>
      <c r="H252" s="19"/>
      <c r="I252" s="19"/>
      <c r="J252" s="19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</row>
    <row r="253" spans="1:248" s="35" customFormat="1" ht="20.100000000000001" customHeight="1">
      <c r="A253" s="33"/>
      <c r="B253" s="33"/>
      <c r="C253" s="33"/>
      <c r="D253" s="33"/>
      <c r="E253" s="33"/>
      <c r="F253" s="19"/>
      <c r="G253" s="19"/>
      <c r="H253" s="19"/>
      <c r="I253" s="19"/>
      <c r="J253" s="19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</row>
    <row r="254" spans="1:248" s="35" customFormat="1" ht="20.100000000000001" customHeight="1">
      <c r="A254" s="33"/>
      <c r="B254" s="33"/>
      <c r="C254" s="33"/>
      <c r="D254" s="33"/>
      <c r="E254" s="33"/>
      <c r="F254" s="19"/>
      <c r="G254" s="19"/>
      <c r="H254" s="19"/>
      <c r="I254" s="19"/>
      <c r="J254" s="19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</row>
    <row r="255" spans="1:248" s="35" customFormat="1" ht="20.100000000000001" customHeight="1">
      <c r="A255" s="33"/>
      <c r="B255" s="33"/>
      <c r="C255" s="33"/>
      <c r="D255" s="33"/>
      <c r="E255" s="33"/>
      <c r="F255" s="19"/>
      <c r="G255" s="19"/>
      <c r="H255" s="19"/>
      <c r="I255" s="19"/>
      <c r="J255" s="19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</row>
    <row r="256" spans="1:248" s="35" customFormat="1" ht="20.100000000000001" customHeight="1">
      <c r="A256" s="33"/>
      <c r="B256" s="33"/>
      <c r="C256" s="33"/>
      <c r="D256" s="33"/>
      <c r="E256" s="33"/>
      <c r="F256" s="19"/>
      <c r="G256" s="19"/>
      <c r="H256" s="19"/>
      <c r="I256" s="19"/>
      <c r="J256" s="19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</row>
    <row r="257" spans="1:248" s="35" customFormat="1" ht="20.100000000000001" customHeight="1">
      <c r="A257" s="33"/>
      <c r="B257" s="33"/>
      <c r="C257" s="33"/>
      <c r="D257" s="33"/>
      <c r="E257" s="33"/>
      <c r="F257" s="19"/>
      <c r="G257" s="19"/>
      <c r="H257" s="19"/>
      <c r="I257" s="19"/>
      <c r="J257" s="19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</row>
    <row r="258" spans="1:248" s="35" customFormat="1" ht="20.100000000000001" customHeight="1">
      <c r="A258" s="33"/>
      <c r="B258" s="33"/>
      <c r="C258" s="33"/>
      <c r="D258" s="33"/>
      <c r="E258" s="33"/>
      <c r="F258" s="19"/>
      <c r="G258" s="19"/>
      <c r="H258" s="19"/>
      <c r="I258" s="19"/>
      <c r="J258" s="19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</row>
    <row r="259" spans="1:248" s="35" customFormat="1" ht="20.100000000000001" customHeight="1">
      <c r="A259" s="33"/>
      <c r="B259" s="33"/>
      <c r="C259" s="33"/>
      <c r="D259" s="33"/>
      <c r="E259" s="33"/>
      <c r="F259" s="19"/>
      <c r="G259" s="19"/>
      <c r="H259" s="19"/>
      <c r="I259" s="19"/>
      <c r="J259" s="19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</row>
    <row r="260" spans="1:248" s="35" customFormat="1" ht="20.100000000000001" customHeight="1">
      <c r="A260" s="33"/>
      <c r="B260" s="33"/>
      <c r="C260" s="33"/>
      <c r="D260" s="33"/>
      <c r="E260" s="33"/>
      <c r="F260" s="19"/>
      <c r="G260" s="19"/>
      <c r="H260" s="19"/>
      <c r="I260" s="19"/>
      <c r="J260" s="19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</row>
    <row r="261" spans="1:248" s="35" customFormat="1" ht="20.100000000000001" customHeight="1">
      <c r="A261" s="33"/>
      <c r="B261" s="33"/>
      <c r="C261" s="33"/>
      <c r="D261" s="33"/>
      <c r="E261" s="33"/>
      <c r="F261" s="19"/>
      <c r="G261" s="19"/>
      <c r="H261" s="19"/>
      <c r="I261" s="19"/>
      <c r="J261" s="19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</row>
    <row r="262" spans="1:248" s="35" customFormat="1" ht="20.100000000000001" customHeight="1">
      <c r="A262" s="33"/>
      <c r="B262" s="33"/>
      <c r="C262" s="33"/>
      <c r="D262" s="33"/>
      <c r="E262" s="33"/>
      <c r="F262" s="19"/>
      <c r="G262" s="19"/>
      <c r="H262" s="19"/>
      <c r="I262" s="19"/>
      <c r="J262" s="19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</row>
    <row r="263" spans="1:248" s="35" customFormat="1" ht="20.100000000000001" customHeight="1">
      <c r="A263" s="33"/>
      <c r="B263" s="33"/>
      <c r="C263" s="33"/>
      <c r="D263" s="33"/>
      <c r="E263" s="33"/>
      <c r="F263" s="19"/>
      <c r="G263" s="19"/>
      <c r="H263" s="19"/>
      <c r="I263" s="19"/>
      <c r="J263" s="19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</row>
    <row r="264" spans="1:248" s="35" customFormat="1" ht="20.100000000000001" customHeight="1">
      <c r="A264" s="33"/>
      <c r="B264" s="33"/>
      <c r="C264" s="33"/>
      <c r="D264" s="33"/>
      <c r="E264" s="33"/>
      <c r="F264" s="19"/>
      <c r="G264" s="19"/>
      <c r="H264" s="19"/>
      <c r="I264" s="19"/>
      <c r="J264" s="19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</row>
    <row r="265" spans="1:248" s="35" customFormat="1" ht="20.100000000000001" customHeight="1">
      <c r="A265" s="33"/>
      <c r="B265" s="33"/>
      <c r="C265" s="33"/>
      <c r="D265" s="33"/>
      <c r="E265" s="33"/>
      <c r="F265" s="19"/>
      <c r="G265" s="19"/>
      <c r="H265" s="19"/>
      <c r="I265" s="19"/>
      <c r="J265" s="19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</row>
    <row r="266" spans="1:248" s="35" customFormat="1" ht="20.100000000000001" customHeight="1">
      <c r="A266" s="33"/>
      <c r="B266" s="33"/>
      <c r="C266" s="33"/>
      <c r="D266" s="33"/>
      <c r="E266" s="33"/>
      <c r="F266" s="19"/>
      <c r="G266" s="19"/>
      <c r="H266" s="19"/>
      <c r="I266" s="19"/>
      <c r="J266" s="19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</row>
    <row r="267" spans="1:248" s="35" customFormat="1" ht="20.100000000000001" customHeight="1">
      <c r="A267" s="33"/>
      <c r="B267" s="33"/>
      <c r="C267" s="33"/>
      <c r="D267" s="33"/>
      <c r="E267" s="33"/>
      <c r="F267" s="19"/>
      <c r="G267" s="19"/>
      <c r="H267" s="19"/>
      <c r="I267" s="19"/>
      <c r="J267" s="19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</row>
    <row r="268" spans="1:248" s="35" customFormat="1" ht="20.100000000000001" customHeight="1">
      <c r="A268" s="33"/>
      <c r="B268" s="33"/>
      <c r="C268" s="33"/>
      <c r="D268" s="33"/>
      <c r="E268" s="33"/>
      <c r="F268" s="19"/>
      <c r="G268" s="19"/>
      <c r="H268" s="19"/>
      <c r="I268" s="19"/>
      <c r="J268" s="19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</row>
    <row r="269" spans="1:248" s="35" customFormat="1" ht="20.100000000000001" customHeight="1">
      <c r="A269" s="33"/>
      <c r="B269" s="33"/>
      <c r="C269" s="33"/>
      <c r="D269" s="33"/>
      <c r="E269" s="33"/>
      <c r="F269" s="19"/>
      <c r="G269" s="19"/>
      <c r="H269" s="19"/>
      <c r="I269" s="19"/>
      <c r="J269" s="19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</row>
    <row r="270" spans="1:248" s="35" customFormat="1" ht="20.100000000000001" customHeight="1">
      <c r="A270" s="33"/>
      <c r="B270" s="33"/>
      <c r="C270" s="33"/>
      <c r="D270" s="33"/>
      <c r="E270" s="33"/>
      <c r="F270" s="19"/>
      <c r="G270" s="19"/>
      <c r="H270" s="19"/>
      <c r="I270" s="19"/>
      <c r="J270" s="19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</row>
    <row r="271" spans="1:248" s="35" customFormat="1" ht="20.100000000000001" customHeight="1">
      <c r="A271" s="33"/>
      <c r="B271" s="33"/>
      <c r="C271" s="33"/>
      <c r="D271" s="33"/>
      <c r="E271" s="33"/>
      <c r="F271" s="19"/>
      <c r="G271" s="19"/>
      <c r="H271" s="19"/>
      <c r="I271" s="19"/>
      <c r="J271" s="19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</row>
    <row r="272" spans="1:248" s="35" customFormat="1" ht="20.100000000000001" customHeight="1">
      <c r="A272" s="33"/>
      <c r="B272" s="33"/>
      <c r="C272" s="33"/>
      <c r="D272" s="33"/>
      <c r="E272" s="33"/>
      <c r="F272" s="19"/>
      <c r="G272" s="19"/>
      <c r="H272" s="19"/>
      <c r="I272" s="19"/>
      <c r="J272" s="19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</row>
    <row r="273" spans="1:248" s="35" customFormat="1" ht="20.100000000000001" customHeight="1">
      <c r="A273" s="33"/>
      <c r="B273" s="33"/>
      <c r="C273" s="33"/>
      <c r="D273" s="33"/>
      <c r="E273" s="33"/>
      <c r="F273" s="19"/>
      <c r="G273" s="19"/>
      <c r="H273" s="19"/>
      <c r="I273" s="19"/>
      <c r="J273" s="19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</row>
    <row r="274" spans="1:248" s="35" customFormat="1" ht="20.100000000000001" customHeight="1">
      <c r="A274" s="33"/>
      <c r="B274" s="33"/>
      <c r="C274" s="33"/>
      <c r="D274" s="33"/>
      <c r="E274" s="33"/>
      <c r="F274" s="19"/>
      <c r="G274" s="19"/>
      <c r="H274" s="19"/>
      <c r="I274" s="19"/>
      <c r="J274" s="19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</row>
    <row r="275" spans="1:248" s="35" customFormat="1" ht="20.100000000000001" customHeight="1">
      <c r="A275" s="33"/>
      <c r="B275" s="33"/>
      <c r="C275" s="33"/>
      <c r="D275" s="33"/>
      <c r="E275" s="33"/>
      <c r="F275" s="19"/>
      <c r="G275" s="19"/>
      <c r="H275" s="19"/>
      <c r="I275" s="19"/>
      <c r="J275" s="19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</row>
    <row r="276" spans="1:248" s="35" customFormat="1" ht="20.100000000000001" customHeight="1">
      <c r="A276" s="33"/>
      <c r="B276" s="33"/>
      <c r="C276" s="33"/>
      <c r="D276" s="33"/>
      <c r="E276" s="33"/>
      <c r="F276" s="19"/>
      <c r="G276" s="19"/>
      <c r="H276" s="19"/>
      <c r="I276" s="19"/>
      <c r="J276" s="19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</row>
    <row r="277" spans="1:248" s="35" customFormat="1" ht="20.100000000000001" customHeight="1">
      <c r="A277" s="33"/>
      <c r="B277" s="33"/>
      <c r="C277" s="33"/>
      <c r="D277" s="33"/>
      <c r="E277" s="33"/>
      <c r="F277" s="19"/>
      <c r="G277" s="19"/>
      <c r="H277" s="19"/>
      <c r="I277" s="19"/>
      <c r="J277" s="19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</row>
    <row r="278" spans="1:248" s="35" customFormat="1" ht="20.100000000000001" customHeight="1">
      <c r="A278" s="33"/>
      <c r="B278" s="33"/>
      <c r="C278" s="33"/>
      <c r="D278" s="33"/>
      <c r="E278" s="33"/>
      <c r="F278" s="19"/>
      <c r="G278" s="19"/>
      <c r="H278" s="19"/>
      <c r="I278" s="19"/>
      <c r="J278" s="19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</row>
    <row r="279" spans="1:248" s="35" customFormat="1" ht="20.100000000000001" customHeight="1">
      <c r="A279" s="33"/>
      <c r="B279" s="33"/>
      <c r="C279" s="33"/>
      <c r="D279" s="33"/>
      <c r="E279" s="33"/>
      <c r="F279" s="19"/>
      <c r="G279" s="19"/>
      <c r="H279" s="19"/>
      <c r="I279" s="19"/>
      <c r="J279" s="19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</row>
    <row r="280" spans="1:248" s="35" customFormat="1" ht="20.100000000000001" customHeight="1">
      <c r="A280" s="33"/>
      <c r="B280" s="33"/>
      <c r="C280" s="33"/>
      <c r="D280" s="33"/>
      <c r="E280" s="33"/>
      <c r="F280" s="19"/>
      <c r="G280" s="19"/>
      <c r="H280" s="19"/>
      <c r="I280" s="19"/>
      <c r="J280" s="19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</row>
    <row r="281" spans="1:248" s="35" customFormat="1" ht="20.100000000000001" customHeight="1">
      <c r="A281" s="33"/>
      <c r="B281" s="33"/>
      <c r="C281" s="33"/>
      <c r="D281" s="33"/>
      <c r="E281" s="33"/>
      <c r="F281" s="19"/>
      <c r="G281" s="19"/>
      <c r="H281" s="19"/>
      <c r="I281" s="19"/>
      <c r="J281" s="19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</row>
    <row r="282" spans="1:248" s="35" customFormat="1" ht="20.100000000000001" customHeight="1">
      <c r="A282" s="33"/>
      <c r="B282" s="33"/>
      <c r="C282" s="33"/>
      <c r="D282" s="33"/>
      <c r="E282" s="33"/>
      <c r="F282" s="19"/>
      <c r="G282" s="19"/>
      <c r="H282" s="19"/>
      <c r="I282" s="19"/>
      <c r="J282" s="19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</row>
    <row r="283" spans="1:248" s="35" customFormat="1" ht="20.100000000000001" customHeight="1">
      <c r="A283" s="33"/>
      <c r="B283" s="33"/>
      <c r="C283" s="33"/>
      <c r="D283" s="33"/>
      <c r="E283" s="33"/>
      <c r="F283" s="19"/>
      <c r="G283" s="19"/>
      <c r="H283" s="19"/>
      <c r="I283" s="19"/>
      <c r="J283" s="19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</row>
    <row r="284" spans="1:248" s="35" customFormat="1" ht="20.100000000000001" customHeight="1">
      <c r="A284" s="33"/>
      <c r="B284" s="33"/>
      <c r="C284" s="33"/>
      <c r="D284" s="33"/>
      <c r="E284" s="33"/>
      <c r="F284" s="19"/>
      <c r="G284" s="19"/>
      <c r="H284" s="19"/>
      <c r="I284" s="19"/>
      <c r="J284" s="19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</row>
    <row r="285" spans="1:248" s="35" customFormat="1" ht="20.100000000000001" customHeight="1">
      <c r="A285" s="33"/>
      <c r="B285" s="33"/>
      <c r="C285" s="33"/>
      <c r="D285" s="33"/>
      <c r="E285" s="33"/>
      <c r="F285" s="19"/>
      <c r="G285" s="19"/>
      <c r="H285" s="19"/>
      <c r="I285" s="19"/>
      <c r="J285" s="19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</row>
    <row r="286" spans="1:248" s="35" customFormat="1" ht="20.100000000000001" customHeight="1">
      <c r="A286" s="33"/>
      <c r="B286" s="33"/>
      <c r="C286" s="33"/>
      <c r="D286" s="33"/>
      <c r="E286" s="33"/>
      <c r="F286" s="19"/>
      <c r="G286" s="19"/>
      <c r="H286" s="19"/>
      <c r="I286" s="19"/>
      <c r="J286" s="19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</row>
    <row r="287" spans="1:248" s="35" customFormat="1" ht="20.100000000000001" customHeight="1">
      <c r="A287" s="33"/>
      <c r="B287" s="33"/>
      <c r="C287" s="33"/>
      <c r="D287" s="33"/>
      <c r="E287" s="33"/>
      <c r="F287" s="19"/>
      <c r="G287" s="19"/>
      <c r="H287" s="19"/>
      <c r="I287" s="19"/>
      <c r="J287" s="19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</row>
    <row r="288" spans="1:248" s="35" customFormat="1" ht="20.100000000000001" customHeight="1">
      <c r="A288" s="33"/>
      <c r="B288" s="33"/>
      <c r="C288" s="33"/>
      <c r="D288" s="33"/>
      <c r="E288" s="33"/>
      <c r="F288" s="19"/>
      <c r="G288" s="19"/>
      <c r="H288" s="19"/>
      <c r="I288" s="19"/>
      <c r="J288" s="19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</row>
    <row r="289" spans="1:248" s="35" customFormat="1" ht="20.100000000000001" customHeight="1">
      <c r="A289" s="33"/>
      <c r="B289" s="33"/>
      <c r="C289" s="33"/>
      <c r="D289" s="33"/>
      <c r="E289" s="33"/>
      <c r="F289" s="19"/>
      <c r="G289" s="19"/>
      <c r="H289" s="19"/>
      <c r="I289" s="19"/>
      <c r="J289" s="19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</row>
    <row r="290" spans="1:248" s="35" customFormat="1" ht="20.100000000000001" customHeight="1">
      <c r="A290" s="33"/>
      <c r="B290" s="33"/>
      <c r="C290" s="33"/>
      <c r="D290" s="33"/>
      <c r="E290" s="33"/>
      <c r="F290" s="19"/>
      <c r="G290" s="19"/>
      <c r="H290" s="19"/>
      <c r="I290" s="19"/>
      <c r="J290" s="19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</row>
    <row r="291" spans="1:248" s="35" customFormat="1" ht="20.100000000000001" customHeight="1">
      <c r="A291" s="33"/>
      <c r="B291" s="33"/>
      <c r="C291" s="33"/>
      <c r="D291" s="33"/>
      <c r="E291" s="33"/>
      <c r="F291" s="19"/>
      <c r="G291" s="19"/>
      <c r="H291" s="19"/>
      <c r="I291" s="19"/>
      <c r="J291" s="19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</row>
    <row r="292" spans="1:248" s="35" customFormat="1" ht="20.100000000000001" customHeight="1">
      <c r="A292" s="33"/>
      <c r="B292" s="33"/>
      <c r="C292" s="33"/>
      <c r="D292" s="33"/>
      <c r="E292" s="33"/>
      <c r="F292" s="19"/>
      <c r="G292" s="19"/>
      <c r="H292" s="19"/>
      <c r="I292" s="19"/>
      <c r="J292" s="19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</row>
    <row r="293" spans="1:248" s="35" customFormat="1" ht="20.100000000000001" customHeight="1">
      <c r="A293" s="33"/>
      <c r="B293" s="33"/>
      <c r="C293" s="33"/>
      <c r="D293" s="33"/>
      <c r="E293" s="33"/>
      <c r="F293" s="19"/>
      <c r="G293" s="19"/>
      <c r="H293" s="19"/>
      <c r="I293" s="19"/>
      <c r="J293" s="19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</row>
    <row r="294" spans="1:248" s="35" customFormat="1" ht="20.100000000000001" customHeight="1">
      <c r="A294" s="33"/>
      <c r="B294" s="33"/>
      <c r="C294" s="33"/>
      <c r="D294" s="33"/>
      <c r="E294" s="33"/>
      <c r="F294" s="19"/>
      <c r="G294" s="19"/>
      <c r="H294" s="19"/>
      <c r="I294" s="19"/>
      <c r="J294" s="19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</row>
    <row r="295" spans="1:248" s="35" customFormat="1" ht="20.100000000000001" customHeight="1">
      <c r="A295" s="33"/>
      <c r="B295" s="33"/>
      <c r="C295" s="33"/>
      <c r="D295" s="33"/>
      <c r="E295" s="33"/>
      <c r="F295" s="19"/>
      <c r="G295" s="19"/>
      <c r="H295" s="19"/>
      <c r="I295" s="19"/>
      <c r="J295" s="19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</row>
    <row r="296" spans="1:248" s="35" customFormat="1" ht="20.100000000000001" customHeight="1">
      <c r="A296" s="33"/>
      <c r="B296" s="33"/>
      <c r="C296" s="33"/>
      <c r="D296" s="33"/>
      <c r="E296" s="33"/>
      <c r="F296" s="19"/>
      <c r="G296" s="19"/>
      <c r="H296" s="19"/>
      <c r="I296" s="19"/>
      <c r="J296" s="19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</row>
    <row r="297" spans="1:248" s="35" customFormat="1" ht="20.100000000000001" customHeight="1">
      <c r="A297" s="33"/>
      <c r="B297" s="33"/>
      <c r="C297" s="33"/>
      <c r="D297" s="33"/>
      <c r="E297" s="33"/>
      <c r="F297" s="19"/>
      <c r="G297" s="19"/>
      <c r="H297" s="19"/>
      <c r="I297" s="19"/>
      <c r="J297" s="19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</row>
    <row r="298" spans="1:248" s="35" customFormat="1" ht="20.100000000000001" customHeight="1">
      <c r="A298" s="33"/>
      <c r="B298" s="33"/>
      <c r="C298" s="33"/>
      <c r="D298" s="33"/>
      <c r="E298" s="33"/>
      <c r="F298" s="19"/>
      <c r="G298" s="19"/>
      <c r="H298" s="19"/>
      <c r="I298" s="19"/>
      <c r="J298" s="19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</row>
    <row r="299" spans="1:248" s="35" customFormat="1" ht="20.100000000000001" customHeight="1">
      <c r="A299" s="33"/>
      <c r="B299" s="33"/>
      <c r="C299" s="33"/>
      <c r="D299" s="33"/>
      <c r="E299" s="33"/>
      <c r="F299" s="19"/>
      <c r="G299" s="19"/>
      <c r="H299" s="19"/>
      <c r="I299" s="19"/>
      <c r="J299" s="19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</row>
    <row r="300" spans="1:248" s="35" customFormat="1" ht="20.100000000000001" customHeight="1">
      <c r="A300" s="33"/>
      <c r="B300" s="33"/>
      <c r="C300" s="33"/>
      <c r="D300" s="33"/>
      <c r="E300" s="33"/>
      <c r="F300" s="19"/>
      <c r="G300" s="19"/>
      <c r="H300" s="19"/>
      <c r="I300" s="19"/>
      <c r="J300" s="19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</row>
    <row r="301" spans="1:248" s="35" customFormat="1" ht="20.100000000000001" customHeight="1">
      <c r="A301" s="33"/>
      <c r="B301" s="33"/>
      <c r="C301" s="33"/>
      <c r="D301" s="33"/>
      <c r="E301" s="33"/>
      <c r="F301" s="19"/>
      <c r="G301" s="19"/>
      <c r="H301" s="19"/>
      <c r="I301" s="19"/>
      <c r="J301" s="19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</row>
    <row r="302" spans="1:248" s="35" customFormat="1" ht="20.100000000000001" customHeight="1">
      <c r="A302" s="33"/>
      <c r="B302" s="33"/>
      <c r="C302" s="33"/>
      <c r="D302" s="33"/>
      <c r="E302" s="33"/>
      <c r="F302" s="19"/>
      <c r="G302" s="19"/>
      <c r="H302" s="19"/>
      <c r="I302" s="19"/>
      <c r="J302" s="19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</row>
    <row r="303" spans="1:248" s="35" customFormat="1" ht="20.100000000000001" customHeight="1">
      <c r="A303" s="33"/>
      <c r="B303" s="33"/>
      <c r="C303" s="33"/>
      <c r="D303" s="33"/>
      <c r="E303" s="33"/>
      <c r="F303" s="19"/>
      <c r="G303" s="19"/>
      <c r="H303" s="19"/>
      <c r="I303" s="19"/>
      <c r="J303" s="19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</row>
    <row r="304" spans="1:248" s="35" customFormat="1" ht="20.100000000000001" customHeight="1">
      <c r="A304" s="33"/>
      <c r="B304" s="33"/>
      <c r="C304" s="33"/>
      <c r="D304" s="33"/>
      <c r="E304" s="33"/>
      <c r="F304" s="19"/>
      <c r="G304" s="19"/>
      <c r="H304" s="19"/>
      <c r="I304" s="19"/>
      <c r="J304" s="19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</row>
    <row r="305" spans="1:248" s="35" customFormat="1" ht="20.100000000000001" customHeight="1">
      <c r="A305" s="33"/>
      <c r="B305" s="33"/>
      <c r="C305" s="33"/>
      <c r="D305" s="33"/>
      <c r="E305" s="33"/>
      <c r="F305" s="19"/>
      <c r="G305" s="19"/>
      <c r="H305" s="19"/>
      <c r="I305" s="19"/>
      <c r="J305" s="19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</row>
    <row r="306" spans="1:248" s="35" customFormat="1" ht="20.100000000000001" customHeight="1">
      <c r="A306" s="33"/>
      <c r="B306" s="33"/>
      <c r="C306" s="33"/>
      <c r="D306" s="33"/>
      <c r="E306" s="33"/>
      <c r="F306" s="19"/>
      <c r="G306" s="19"/>
      <c r="H306" s="19"/>
      <c r="I306" s="19"/>
      <c r="J306" s="19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</row>
    <row r="307" spans="1:248" s="35" customFormat="1" ht="20.100000000000001" customHeight="1">
      <c r="A307" s="33"/>
      <c r="B307" s="33"/>
      <c r="C307" s="33"/>
      <c r="D307" s="33"/>
      <c r="E307" s="33"/>
      <c r="F307" s="19"/>
      <c r="G307" s="19"/>
      <c r="H307" s="19"/>
      <c r="I307" s="19"/>
      <c r="J307" s="19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</row>
    <row r="308" spans="1:248" s="35" customFormat="1" ht="20.100000000000001" customHeight="1">
      <c r="A308" s="33"/>
      <c r="B308" s="33"/>
      <c r="C308" s="33"/>
      <c r="D308" s="33"/>
      <c r="E308" s="33"/>
      <c r="F308" s="19"/>
      <c r="G308" s="19"/>
      <c r="H308" s="19"/>
      <c r="I308" s="19"/>
      <c r="J308" s="19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</row>
    <row r="309" spans="1:248" s="35" customFormat="1" ht="20.100000000000001" customHeight="1">
      <c r="A309" s="33"/>
      <c r="B309" s="33"/>
      <c r="C309" s="33"/>
      <c r="D309" s="33"/>
      <c r="E309" s="33"/>
      <c r="F309" s="19"/>
      <c r="G309" s="19"/>
      <c r="H309" s="19"/>
      <c r="I309" s="19"/>
      <c r="J309" s="19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</row>
    <row r="310" spans="1:248" s="35" customFormat="1" ht="20.100000000000001" customHeight="1">
      <c r="A310" s="33"/>
      <c r="B310" s="33"/>
      <c r="C310" s="33"/>
      <c r="D310" s="33"/>
      <c r="E310" s="33"/>
      <c r="F310" s="19"/>
      <c r="G310" s="19"/>
      <c r="H310" s="19"/>
      <c r="I310" s="19"/>
      <c r="J310" s="19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</row>
    <row r="1048572" ht="12.75" customHeight="1"/>
    <row r="1048573" ht="12.75" customHeight="1"/>
    <row r="1048574" ht="12.75" customHeight="1"/>
    <row r="1048575" ht="12.75" customHeight="1"/>
    <row r="1048576" ht="12.75" customHeight="1"/>
  </sheetData>
  <mergeCells count="16">
    <mergeCell ref="D10:D18"/>
    <mergeCell ref="B10:C18"/>
    <mergeCell ref="D19:D27"/>
    <mergeCell ref="B19:C27"/>
    <mergeCell ref="C64:K64"/>
    <mergeCell ref="M2:O2"/>
    <mergeCell ref="B3:E5"/>
    <mergeCell ref="B7:C9"/>
    <mergeCell ref="D7:E8"/>
    <mergeCell ref="F7:F9"/>
    <mergeCell ref="G7:G9"/>
    <mergeCell ref="H7:H9"/>
    <mergeCell ref="I7:I9"/>
    <mergeCell ref="J7:J9"/>
    <mergeCell ref="C2:E2"/>
    <mergeCell ref="F2:K2"/>
  </mergeCells>
  <printOptions horizontalCentered="1" gridLines="1"/>
  <pageMargins left="0" right="0" top="0.29527559055118108" bottom="0.29527559055118108" header="0" footer="0"/>
  <pageSetup paperSize="9" scale="54" fitToWidth="0" fitToHeight="0" pageOrder="overThenDown" orientation="portrait" horizontalDpi="1200" verticalDpi="1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</sheetPr>
  <dimension ref="A1:IT1048576"/>
  <sheetViews>
    <sheetView topLeftCell="A49" zoomScale="75" zoomScaleNormal="75" workbookViewId="0">
      <selection activeCell="Z51" sqref="Z51"/>
    </sheetView>
  </sheetViews>
  <sheetFormatPr defaultRowHeight="20.100000000000001" customHeight="1"/>
  <cols>
    <col min="1" max="1" width="3.59765625" style="7" customWidth="1"/>
    <col min="2" max="2" width="10.59765625" style="1" customWidth="1"/>
    <col min="3" max="3" width="17.5" style="1" customWidth="1"/>
    <col min="4" max="6" width="9.5" style="1" customWidth="1"/>
    <col min="7" max="7" width="1.59765625" style="1" customWidth="1"/>
    <col min="8" max="8" width="12.59765625" style="1" customWidth="1"/>
    <col min="9" max="9" width="1.69921875" style="1" customWidth="1"/>
    <col min="10" max="10" width="5.3984375" style="5" hidden="1" customWidth="1"/>
    <col min="11" max="11" width="4" style="5" hidden="1" customWidth="1"/>
    <col min="12" max="12" width="2.59765625" style="5" hidden="1" customWidth="1"/>
    <col min="13" max="13" width="6.69921875" style="5" hidden="1" customWidth="1"/>
    <col min="14" max="14" width="3.3984375" style="5" hidden="1" customWidth="1"/>
    <col min="15" max="16" width="5.59765625" style="1" customWidth="1"/>
    <col min="17" max="17" width="8.59765625" style="1" customWidth="1"/>
    <col min="18" max="18" width="3.59765625" style="1" customWidth="1"/>
    <col min="19" max="21" width="8.59765625" style="1" customWidth="1"/>
    <col min="22" max="22" width="12.69921875" style="1" customWidth="1"/>
    <col min="23" max="46" width="10.59765625" style="7" customWidth="1"/>
    <col min="47" max="254" width="10.59765625" style="1" customWidth="1"/>
    <col min="255" max="1024" width="10.59765625" customWidth="1"/>
  </cols>
  <sheetData>
    <row r="1" spans="1:254" s="9" customFormat="1" ht="20.100000000000001" customHeight="1">
      <c r="A1" s="50"/>
      <c r="B1" s="50"/>
      <c r="C1" s="50"/>
      <c r="D1" s="50"/>
      <c r="E1" s="50"/>
      <c r="F1" s="50"/>
      <c r="G1" s="50"/>
      <c r="H1" s="50"/>
      <c r="I1" s="50"/>
      <c r="J1" s="52"/>
      <c r="K1" s="52"/>
      <c r="L1" s="52"/>
      <c r="M1" s="52"/>
      <c r="N1" s="52"/>
      <c r="O1" s="50"/>
      <c r="P1" s="50"/>
      <c r="Q1" s="50"/>
      <c r="R1" s="50"/>
      <c r="S1" s="50"/>
      <c r="T1" s="50"/>
      <c r="U1" s="82"/>
      <c r="V1" s="81">
        <v>2019</v>
      </c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</row>
    <row r="2" spans="1:254" s="9" customFormat="1" ht="180" customHeight="1">
      <c r="A2" s="50"/>
      <c r="B2" s="50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50"/>
      <c r="S2" s="411"/>
      <c r="T2" s="411"/>
      <c r="U2" s="411"/>
      <c r="V2" s="50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</row>
    <row r="3" spans="1:254" ht="15" customHeight="1">
      <c r="A3" s="50"/>
      <c r="B3" s="530" t="s">
        <v>206</v>
      </c>
      <c r="C3" s="497"/>
      <c r="D3" s="497"/>
      <c r="E3" s="497"/>
      <c r="F3" s="531"/>
      <c r="G3" s="83"/>
      <c r="H3" s="528" t="s">
        <v>21</v>
      </c>
      <c r="I3" s="83"/>
      <c r="J3" s="47"/>
      <c r="K3" s="47"/>
      <c r="L3" s="47"/>
      <c r="M3" s="47"/>
      <c r="N3" s="47"/>
      <c r="O3" s="48" t="s">
        <v>55</v>
      </c>
      <c r="P3" s="49"/>
      <c r="Q3" s="49"/>
      <c r="R3" s="49"/>
      <c r="S3" s="49"/>
      <c r="T3" s="49"/>
      <c r="U3" s="49"/>
      <c r="V3" s="49"/>
    </row>
    <row r="4" spans="1:254" ht="15" customHeight="1">
      <c r="A4" s="50"/>
      <c r="B4" s="498"/>
      <c r="C4" s="499"/>
      <c r="D4" s="499"/>
      <c r="E4" s="499"/>
      <c r="F4" s="532"/>
      <c r="G4" s="101"/>
      <c r="H4" s="529"/>
      <c r="I4" s="83"/>
      <c r="J4" s="47"/>
      <c r="K4" s="47"/>
      <c r="L4" s="47"/>
      <c r="M4" s="47"/>
      <c r="N4" s="47"/>
      <c r="O4" s="48" t="s">
        <v>56</v>
      </c>
      <c r="P4" s="49"/>
      <c r="Q4" s="49"/>
      <c r="R4" s="49"/>
      <c r="S4" s="49"/>
      <c r="T4" s="49"/>
      <c r="U4" s="49"/>
      <c r="V4" s="49"/>
    </row>
    <row r="5" spans="1:254" ht="24.9" customHeight="1">
      <c r="A5" s="50"/>
      <c r="B5" s="500"/>
      <c r="C5" s="501"/>
      <c r="D5" s="501"/>
      <c r="E5" s="501"/>
      <c r="F5" s="533"/>
      <c r="G5" s="85"/>
      <c r="H5" s="86">
        <v>70</v>
      </c>
      <c r="I5" s="83"/>
      <c r="J5" s="47"/>
      <c r="K5" s="47"/>
      <c r="L5" s="47"/>
      <c r="M5" s="47"/>
      <c r="N5" s="47"/>
      <c r="O5" s="48" t="s">
        <v>57</v>
      </c>
      <c r="P5" s="49"/>
      <c r="Q5" s="49"/>
      <c r="R5" s="49"/>
      <c r="S5" s="49"/>
      <c r="T5" s="49"/>
      <c r="U5" s="49"/>
      <c r="V5" s="49"/>
    </row>
    <row r="6" spans="1:254" s="9" customFormat="1" ht="20.100000000000001" customHeight="1">
      <c r="A6" s="50"/>
      <c r="B6" s="50"/>
      <c r="C6" s="50"/>
      <c r="D6" s="51"/>
      <c r="E6" s="51"/>
      <c r="F6" s="51"/>
      <c r="G6" s="51"/>
      <c r="H6" s="50"/>
      <c r="I6" s="50"/>
      <c r="J6" s="52"/>
      <c r="K6" s="52"/>
      <c r="L6" s="52"/>
      <c r="M6" s="52"/>
      <c r="N6" s="52"/>
      <c r="O6" s="50"/>
      <c r="P6" s="50"/>
      <c r="Q6" s="50"/>
      <c r="R6" s="50"/>
      <c r="S6" s="50"/>
      <c r="T6" s="50"/>
      <c r="U6" s="50"/>
      <c r="V6" s="50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</row>
    <row r="7" spans="1:254" ht="20.100000000000001" customHeight="1">
      <c r="A7" s="50"/>
      <c r="B7" s="270" t="s">
        <v>0</v>
      </c>
      <c r="C7" s="270"/>
      <c r="D7" s="243" t="s">
        <v>23</v>
      </c>
      <c r="E7" s="503"/>
      <c r="F7" s="288"/>
      <c r="G7" s="270" t="s">
        <v>65</v>
      </c>
      <c r="H7" s="270"/>
      <c r="I7" s="270"/>
      <c r="J7" s="505" t="s">
        <v>1</v>
      </c>
      <c r="K7" s="505" t="s">
        <v>2</v>
      </c>
      <c r="L7" s="507" t="s">
        <v>3</v>
      </c>
      <c r="M7" s="507" t="s">
        <v>4</v>
      </c>
      <c r="N7" s="507" t="s">
        <v>5</v>
      </c>
      <c r="O7" s="322" t="s">
        <v>25</v>
      </c>
      <c r="P7" s="322"/>
      <c r="Q7" s="322"/>
      <c r="R7" s="270" t="s">
        <v>66</v>
      </c>
      <c r="S7" s="270"/>
      <c r="T7" s="270"/>
      <c r="U7" s="270"/>
      <c r="V7" s="270"/>
    </row>
    <row r="8" spans="1:254" ht="20.100000000000001" customHeight="1">
      <c r="A8" s="50"/>
      <c r="B8" s="270"/>
      <c r="C8" s="270"/>
      <c r="D8" s="245"/>
      <c r="E8" s="504"/>
      <c r="F8" s="289"/>
      <c r="G8" s="270"/>
      <c r="H8" s="270"/>
      <c r="I8" s="270"/>
      <c r="J8" s="505"/>
      <c r="K8" s="505"/>
      <c r="L8" s="507"/>
      <c r="M8" s="507"/>
      <c r="N8" s="507"/>
      <c r="O8" s="322"/>
      <c r="P8" s="322"/>
      <c r="Q8" s="322"/>
      <c r="R8" s="270"/>
      <c r="S8" s="270"/>
      <c r="T8" s="270"/>
      <c r="U8" s="270"/>
      <c r="V8" s="270"/>
    </row>
    <row r="9" spans="1:254" ht="20.100000000000001" customHeight="1">
      <c r="A9" s="50"/>
      <c r="B9" s="270"/>
      <c r="C9" s="270"/>
      <c r="D9" s="53" t="s">
        <v>7</v>
      </c>
      <c r="E9" s="53" t="s">
        <v>27</v>
      </c>
      <c r="F9" s="53" t="s">
        <v>24</v>
      </c>
      <c r="G9" s="270"/>
      <c r="H9" s="270"/>
      <c r="I9" s="270"/>
      <c r="J9" s="505"/>
      <c r="K9" s="505"/>
      <c r="L9" s="507"/>
      <c r="M9" s="507"/>
      <c r="N9" s="507"/>
      <c r="O9" s="270" t="s">
        <v>6</v>
      </c>
      <c r="P9" s="270"/>
      <c r="Q9" s="270"/>
      <c r="R9" s="270"/>
      <c r="S9" s="270"/>
      <c r="T9" s="270"/>
      <c r="U9" s="270"/>
      <c r="V9" s="270"/>
      <c r="W9" s="10"/>
      <c r="X9" s="10"/>
    </row>
    <row r="10" spans="1:254" ht="20.100000000000001" customHeight="1">
      <c r="A10" s="50"/>
      <c r="B10" s="319" t="s">
        <v>14</v>
      </c>
      <c r="C10" s="319"/>
      <c r="D10" s="319"/>
      <c r="E10" s="319"/>
      <c r="F10" s="319"/>
      <c r="G10" s="518">
        <v>70</v>
      </c>
      <c r="H10" s="518"/>
      <c r="I10" s="518"/>
      <c r="J10" s="505"/>
      <c r="K10" s="505"/>
      <c r="L10" s="505"/>
      <c r="M10" s="505"/>
      <c r="N10" s="505"/>
      <c r="O10" s="319" t="s">
        <v>28</v>
      </c>
      <c r="P10" s="319"/>
      <c r="Q10" s="319"/>
      <c r="R10" s="319"/>
      <c r="S10" s="319"/>
      <c r="T10" s="319"/>
      <c r="U10" s="319"/>
      <c r="V10" s="319"/>
      <c r="W10" s="10"/>
      <c r="X10" s="10"/>
    </row>
    <row r="11" spans="1:254" ht="20.100000000000001" customHeight="1">
      <c r="A11" s="50"/>
      <c r="B11" s="291" t="s">
        <v>183</v>
      </c>
      <c r="C11" s="291"/>
      <c r="D11" s="515">
        <v>118</v>
      </c>
      <c r="E11" s="516">
        <v>1000</v>
      </c>
      <c r="F11" s="515">
        <v>500</v>
      </c>
      <c r="G11" s="517">
        <v>800</v>
      </c>
      <c r="H11" s="517"/>
      <c r="I11" s="517"/>
      <c r="J11" s="512">
        <v>800</v>
      </c>
      <c r="K11" s="512">
        <f>((D5+E5)/2)-F5</f>
        <v>0</v>
      </c>
      <c r="L11" s="512">
        <f>K11/50</f>
        <v>0</v>
      </c>
      <c r="M11" s="512">
        <v>1.45</v>
      </c>
      <c r="N11" s="512">
        <f>POWER(L11,M11)</f>
        <v>0</v>
      </c>
      <c r="O11" s="513">
        <v>429</v>
      </c>
      <c r="P11" s="513"/>
      <c r="Q11" s="513"/>
      <c r="R11" s="514"/>
      <c r="S11" s="514"/>
      <c r="T11" s="514"/>
      <c r="U11" s="514"/>
      <c r="V11" s="514"/>
      <c r="W11" s="10"/>
      <c r="X11" s="10"/>
    </row>
    <row r="12" spans="1:254" ht="20.100000000000001" customHeight="1">
      <c r="A12" s="50"/>
      <c r="B12" s="291"/>
      <c r="C12" s="291"/>
      <c r="D12" s="515"/>
      <c r="E12" s="516"/>
      <c r="F12" s="515"/>
      <c r="G12" s="517"/>
      <c r="H12" s="517"/>
      <c r="I12" s="517"/>
      <c r="J12" s="512"/>
      <c r="K12" s="512"/>
      <c r="L12" s="512"/>
      <c r="M12" s="512"/>
      <c r="N12" s="512"/>
      <c r="O12" s="513"/>
      <c r="P12" s="513"/>
      <c r="Q12" s="513"/>
      <c r="R12" s="514"/>
      <c r="S12" s="514"/>
      <c r="T12" s="514"/>
      <c r="U12" s="514"/>
      <c r="V12" s="514"/>
      <c r="W12" s="10"/>
      <c r="X12" s="10"/>
    </row>
    <row r="13" spans="1:254" ht="20.100000000000001" customHeight="1">
      <c r="A13" s="50"/>
      <c r="B13" s="291"/>
      <c r="C13" s="291"/>
      <c r="D13" s="515"/>
      <c r="E13" s="516"/>
      <c r="F13" s="515"/>
      <c r="G13" s="517"/>
      <c r="H13" s="517"/>
      <c r="I13" s="517"/>
      <c r="J13" s="512"/>
      <c r="K13" s="512"/>
      <c r="L13" s="512"/>
      <c r="M13" s="512"/>
      <c r="N13" s="512"/>
      <c r="O13" s="513"/>
      <c r="P13" s="513"/>
      <c r="Q13" s="513"/>
      <c r="R13" s="514"/>
      <c r="S13" s="514"/>
      <c r="T13" s="514"/>
      <c r="U13" s="514"/>
      <c r="V13" s="514"/>
      <c r="W13" s="10"/>
      <c r="X13" s="10"/>
    </row>
    <row r="14" spans="1:254" ht="20.100000000000001" customHeight="1">
      <c r="A14" s="50"/>
      <c r="B14" s="291"/>
      <c r="C14" s="291"/>
      <c r="D14" s="515"/>
      <c r="E14" s="516"/>
      <c r="F14" s="515"/>
      <c r="G14" s="517"/>
      <c r="H14" s="517"/>
      <c r="I14" s="517"/>
      <c r="J14" s="512"/>
      <c r="K14" s="512"/>
      <c r="L14" s="512"/>
      <c r="M14" s="512"/>
      <c r="N14" s="512"/>
      <c r="O14" s="513"/>
      <c r="P14" s="513"/>
      <c r="Q14" s="513"/>
      <c r="R14" s="514"/>
      <c r="S14" s="514"/>
      <c r="T14" s="514"/>
      <c r="U14" s="514"/>
      <c r="V14" s="514"/>
      <c r="W14" s="10"/>
      <c r="X14" s="10"/>
    </row>
    <row r="15" spans="1:254" ht="20.100000000000001" customHeight="1">
      <c r="A15" s="50"/>
      <c r="B15" s="291"/>
      <c r="C15" s="291"/>
      <c r="D15" s="515"/>
      <c r="E15" s="516"/>
      <c r="F15" s="515"/>
      <c r="G15" s="517"/>
      <c r="H15" s="517"/>
      <c r="I15" s="517"/>
      <c r="J15" s="512"/>
      <c r="K15" s="512"/>
      <c r="L15" s="512"/>
      <c r="M15" s="512"/>
      <c r="N15" s="512"/>
      <c r="O15" s="513"/>
      <c r="P15" s="513"/>
      <c r="Q15" s="513"/>
      <c r="R15" s="514"/>
      <c r="S15" s="514"/>
      <c r="T15" s="514"/>
      <c r="U15" s="514"/>
      <c r="V15" s="514"/>
      <c r="W15" s="10"/>
      <c r="X15" s="10"/>
    </row>
    <row r="16" spans="1:254" ht="20.100000000000001" customHeight="1">
      <c r="A16" s="50"/>
      <c r="B16" s="291"/>
      <c r="C16" s="291"/>
      <c r="D16" s="515"/>
      <c r="E16" s="516"/>
      <c r="F16" s="515"/>
      <c r="G16" s="517"/>
      <c r="H16" s="517"/>
      <c r="I16" s="517"/>
      <c r="J16" s="512"/>
      <c r="K16" s="512"/>
      <c r="L16" s="512"/>
      <c r="M16" s="512"/>
      <c r="N16" s="512"/>
      <c r="O16" s="513"/>
      <c r="P16" s="513"/>
      <c r="Q16" s="513"/>
      <c r="R16" s="514"/>
      <c r="S16" s="514"/>
      <c r="T16" s="514"/>
      <c r="U16" s="514"/>
      <c r="V16" s="514"/>
      <c r="W16" s="10"/>
      <c r="X16" s="10"/>
    </row>
    <row r="17" spans="1:24" ht="20.100000000000001" customHeight="1">
      <c r="A17" s="50"/>
      <c r="B17" s="291"/>
      <c r="C17" s="291"/>
      <c r="D17" s="515"/>
      <c r="E17" s="516"/>
      <c r="F17" s="515"/>
      <c r="G17" s="517"/>
      <c r="H17" s="517"/>
      <c r="I17" s="517"/>
      <c r="J17" s="512"/>
      <c r="K17" s="512"/>
      <c r="L17" s="512"/>
      <c r="M17" s="512"/>
      <c r="N17" s="512"/>
      <c r="O17" s="513"/>
      <c r="P17" s="513"/>
      <c r="Q17" s="513"/>
      <c r="R17" s="514"/>
      <c r="S17" s="514"/>
      <c r="T17" s="514"/>
      <c r="U17" s="514"/>
      <c r="V17" s="514"/>
      <c r="W17" s="10"/>
      <c r="X17" s="10"/>
    </row>
    <row r="18" spans="1:24" ht="20.100000000000001" customHeight="1">
      <c r="A18" s="50"/>
      <c r="B18" s="319" t="s">
        <v>14</v>
      </c>
      <c r="C18" s="319"/>
      <c r="D18" s="319"/>
      <c r="E18" s="319"/>
      <c r="F18" s="319"/>
      <c r="G18" s="518">
        <f>H5</f>
        <v>70</v>
      </c>
      <c r="H18" s="518"/>
      <c r="I18" s="518"/>
      <c r="J18" s="505"/>
      <c r="K18" s="505"/>
      <c r="L18" s="505"/>
      <c r="M18" s="505"/>
      <c r="N18" s="505"/>
      <c r="O18" s="319" t="s">
        <v>28</v>
      </c>
      <c r="P18" s="319"/>
      <c r="Q18" s="319"/>
      <c r="R18" s="319"/>
      <c r="S18" s="319"/>
      <c r="T18" s="319"/>
      <c r="U18" s="319"/>
      <c r="V18" s="319"/>
      <c r="W18" s="10"/>
      <c r="X18" s="10"/>
    </row>
    <row r="19" spans="1:24" ht="20.100000000000001" customHeight="1">
      <c r="A19" s="50"/>
      <c r="B19" s="291" t="s">
        <v>147</v>
      </c>
      <c r="C19" s="291"/>
      <c r="D19" s="515">
        <v>118</v>
      </c>
      <c r="E19" s="516">
        <v>1000</v>
      </c>
      <c r="F19" s="515">
        <v>500</v>
      </c>
      <c r="G19" s="519">
        <v>800</v>
      </c>
      <c r="H19" s="520"/>
      <c r="I19" s="521"/>
      <c r="J19" s="512">
        <v>800</v>
      </c>
      <c r="K19" s="512">
        <f>((D5+E5)/2)-F5</f>
        <v>0</v>
      </c>
      <c r="L19" s="512">
        <f>K19/50</f>
        <v>0</v>
      </c>
      <c r="M19" s="512">
        <v>1.45</v>
      </c>
      <c r="N19" s="512">
        <f>POWER(L19,M19)</f>
        <v>0</v>
      </c>
      <c r="O19" s="513">
        <v>429</v>
      </c>
      <c r="P19" s="513"/>
      <c r="Q19" s="513"/>
      <c r="R19" s="514"/>
      <c r="S19" s="514"/>
      <c r="T19" s="514"/>
      <c r="U19" s="514"/>
      <c r="V19" s="514"/>
      <c r="W19" s="10"/>
      <c r="X19" s="10"/>
    </row>
    <row r="20" spans="1:24" ht="20.100000000000001" customHeight="1">
      <c r="A20" s="50"/>
      <c r="B20" s="291"/>
      <c r="C20" s="291"/>
      <c r="D20" s="515"/>
      <c r="E20" s="516"/>
      <c r="F20" s="515"/>
      <c r="G20" s="522"/>
      <c r="H20" s="523"/>
      <c r="I20" s="524"/>
      <c r="J20" s="512"/>
      <c r="K20" s="512"/>
      <c r="L20" s="512"/>
      <c r="M20" s="512"/>
      <c r="N20" s="512"/>
      <c r="O20" s="513"/>
      <c r="P20" s="513"/>
      <c r="Q20" s="513"/>
      <c r="R20" s="514"/>
      <c r="S20" s="514"/>
      <c r="T20" s="514"/>
      <c r="U20" s="514"/>
      <c r="V20" s="514"/>
      <c r="W20" s="10"/>
      <c r="X20" s="10"/>
    </row>
    <row r="21" spans="1:24" ht="20.100000000000001" customHeight="1">
      <c r="A21" s="50"/>
      <c r="B21" s="291"/>
      <c r="C21" s="291"/>
      <c r="D21" s="515"/>
      <c r="E21" s="516"/>
      <c r="F21" s="515"/>
      <c r="G21" s="522"/>
      <c r="H21" s="523"/>
      <c r="I21" s="524"/>
      <c r="J21" s="512"/>
      <c r="K21" s="512"/>
      <c r="L21" s="512"/>
      <c r="M21" s="512"/>
      <c r="N21" s="512"/>
      <c r="O21" s="513"/>
      <c r="P21" s="513"/>
      <c r="Q21" s="513"/>
      <c r="R21" s="514"/>
      <c r="S21" s="514"/>
      <c r="T21" s="514"/>
      <c r="U21" s="514"/>
      <c r="V21" s="514"/>
      <c r="W21" s="10"/>
      <c r="X21" s="10"/>
    </row>
    <row r="22" spans="1:24" ht="20.100000000000001" customHeight="1">
      <c r="A22" s="50"/>
      <c r="B22" s="291"/>
      <c r="C22" s="291"/>
      <c r="D22" s="515"/>
      <c r="E22" s="516"/>
      <c r="F22" s="515"/>
      <c r="G22" s="522"/>
      <c r="H22" s="523"/>
      <c r="I22" s="524"/>
      <c r="J22" s="512"/>
      <c r="K22" s="512"/>
      <c r="L22" s="512"/>
      <c r="M22" s="512"/>
      <c r="N22" s="512"/>
      <c r="O22" s="513"/>
      <c r="P22" s="513"/>
      <c r="Q22" s="513"/>
      <c r="R22" s="514"/>
      <c r="S22" s="514"/>
      <c r="T22" s="514"/>
      <c r="U22" s="514"/>
      <c r="V22" s="514"/>
      <c r="W22" s="10"/>
      <c r="X22" s="10"/>
    </row>
    <row r="23" spans="1:24" ht="20.100000000000001" customHeight="1">
      <c r="A23" s="50"/>
      <c r="B23" s="291"/>
      <c r="C23" s="291"/>
      <c r="D23" s="515"/>
      <c r="E23" s="516"/>
      <c r="F23" s="515"/>
      <c r="G23" s="522"/>
      <c r="H23" s="523"/>
      <c r="I23" s="524"/>
      <c r="J23" s="512"/>
      <c r="K23" s="512"/>
      <c r="L23" s="512"/>
      <c r="M23" s="512"/>
      <c r="N23" s="512"/>
      <c r="O23" s="513"/>
      <c r="P23" s="513"/>
      <c r="Q23" s="513"/>
      <c r="R23" s="514"/>
      <c r="S23" s="514"/>
      <c r="T23" s="514"/>
      <c r="U23" s="514"/>
      <c r="V23" s="514"/>
      <c r="W23" s="10"/>
      <c r="X23" s="10"/>
    </row>
    <row r="24" spans="1:24" ht="20.100000000000001" customHeight="1">
      <c r="A24" s="50"/>
      <c r="B24" s="291"/>
      <c r="C24" s="291"/>
      <c r="D24" s="515"/>
      <c r="E24" s="516"/>
      <c r="F24" s="515"/>
      <c r="G24" s="522"/>
      <c r="H24" s="523"/>
      <c r="I24" s="524"/>
      <c r="J24" s="512"/>
      <c r="K24" s="512"/>
      <c r="L24" s="512"/>
      <c r="M24" s="512"/>
      <c r="N24" s="512"/>
      <c r="O24" s="513"/>
      <c r="P24" s="513"/>
      <c r="Q24" s="513"/>
      <c r="R24" s="514"/>
      <c r="S24" s="514"/>
      <c r="T24" s="514"/>
      <c r="U24" s="514"/>
      <c r="V24" s="514"/>
      <c r="W24" s="10"/>
      <c r="X24" s="10"/>
    </row>
    <row r="25" spans="1:24" ht="20.100000000000001" customHeight="1">
      <c r="A25" s="50"/>
      <c r="B25" s="291"/>
      <c r="C25" s="291"/>
      <c r="D25" s="515"/>
      <c r="E25" s="516"/>
      <c r="F25" s="515"/>
      <c r="G25" s="525"/>
      <c r="H25" s="526"/>
      <c r="I25" s="527"/>
      <c r="J25" s="512"/>
      <c r="K25" s="512"/>
      <c r="L25" s="512"/>
      <c r="M25" s="512"/>
      <c r="N25" s="512"/>
      <c r="O25" s="513"/>
      <c r="P25" s="513"/>
      <c r="Q25" s="513"/>
      <c r="R25" s="514"/>
      <c r="S25" s="514"/>
      <c r="T25" s="514"/>
      <c r="U25" s="514"/>
      <c r="V25" s="514"/>
      <c r="W25" s="10"/>
      <c r="X25" s="10"/>
    </row>
    <row r="26" spans="1:24" ht="20.100000000000001" customHeight="1">
      <c r="A26" s="50"/>
      <c r="B26" s="319" t="s">
        <v>15</v>
      </c>
      <c r="C26" s="319"/>
      <c r="D26" s="319"/>
      <c r="E26" s="319"/>
      <c r="F26" s="319"/>
      <c r="G26" s="518">
        <f>H5</f>
        <v>70</v>
      </c>
      <c r="H26" s="518"/>
      <c r="I26" s="518"/>
      <c r="J26" s="505"/>
      <c r="K26" s="505"/>
      <c r="L26" s="505"/>
      <c r="M26" s="505"/>
      <c r="N26" s="505"/>
      <c r="O26" s="319" t="s">
        <v>28</v>
      </c>
      <c r="P26" s="319"/>
      <c r="Q26" s="319"/>
      <c r="R26" s="319"/>
      <c r="S26" s="319"/>
      <c r="T26" s="319"/>
      <c r="U26" s="319"/>
      <c r="V26" s="319"/>
      <c r="W26" s="10"/>
      <c r="X26" s="10"/>
    </row>
    <row r="27" spans="1:24" ht="20.100000000000001" customHeight="1">
      <c r="A27" s="50"/>
      <c r="B27" s="291" t="s">
        <v>148</v>
      </c>
      <c r="C27" s="291"/>
      <c r="D27" s="515">
        <v>118</v>
      </c>
      <c r="E27" s="516">
        <v>1000</v>
      </c>
      <c r="F27" s="515">
        <v>500</v>
      </c>
      <c r="G27" s="517">
        <v>800</v>
      </c>
      <c r="H27" s="517"/>
      <c r="I27" s="517"/>
      <c r="J27" s="512">
        <v>800</v>
      </c>
      <c r="K27" s="512">
        <f>((D5+E5)/2)-F5</f>
        <v>0</v>
      </c>
      <c r="L27" s="512">
        <f>K27/50</f>
        <v>0</v>
      </c>
      <c r="M27" s="512">
        <v>1.45</v>
      </c>
      <c r="N27" s="512">
        <f>POWER(L27,M27)</f>
        <v>0</v>
      </c>
      <c r="O27" s="513">
        <v>495</v>
      </c>
      <c r="P27" s="513"/>
      <c r="Q27" s="513"/>
      <c r="R27" s="514"/>
      <c r="S27" s="514"/>
      <c r="T27" s="514"/>
      <c r="U27" s="514"/>
      <c r="V27" s="514"/>
      <c r="W27" s="10"/>
      <c r="X27" s="10"/>
    </row>
    <row r="28" spans="1:24" ht="20.100000000000001" customHeight="1">
      <c r="A28" s="50"/>
      <c r="B28" s="291"/>
      <c r="C28" s="291"/>
      <c r="D28" s="515"/>
      <c r="E28" s="516"/>
      <c r="F28" s="515"/>
      <c r="G28" s="517"/>
      <c r="H28" s="517"/>
      <c r="I28" s="517"/>
      <c r="J28" s="512"/>
      <c r="K28" s="512"/>
      <c r="L28" s="512"/>
      <c r="M28" s="512"/>
      <c r="N28" s="512"/>
      <c r="O28" s="513"/>
      <c r="P28" s="513"/>
      <c r="Q28" s="513"/>
      <c r="R28" s="514"/>
      <c r="S28" s="514"/>
      <c r="T28" s="514"/>
      <c r="U28" s="514"/>
      <c r="V28" s="514"/>
      <c r="W28" s="10"/>
      <c r="X28" s="10"/>
    </row>
    <row r="29" spans="1:24" ht="20.100000000000001" customHeight="1">
      <c r="A29" s="50"/>
      <c r="B29" s="291"/>
      <c r="C29" s="291"/>
      <c r="D29" s="515"/>
      <c r="E29" s="516"/>
      <c r="F29" s="515"/>
      <c r="G29" s="517"/>
      <c r="H29" s="517"/>
      <c r="I29" s="517"/>
      <c r="J29" s="512"/>
      <c r="K29" s="512"/>
      <c r="L29" s="512"/>
      <c r="M29" s="512"/>
      <c r="N29" s="512"/>
      <c r="O29" s="513"/>
      <c r="P29" s="513"/>
      <c r="Q29" s="513"/>
      <c r="R29" s="514"/>
      <c r="S29" s="514"/>
      <c r="T29" s="514"/>
      <c r="U29" s="514"/>
      <c r="V29" s="514"/>
      <c r="W29" s="10"/>
      <c r="X29" s="10"/>
    </row>
    <row r="30" spans="1:24" ht="20.100000000000001" customHeight="1">
      <c r="A30" s="50"/>
      <c r="B30" s="291"/>
      <c r="C30" s="291"/>
      <c r="D30" s="515"/>
      <c r="E30" s="516"/>
      <c r="F30" s="515"/>
      <c r="G30" s="517"/>
      <c r="H30" s="517"/>
      <c r="I30" s="517"/>
      <c r="J30" s="512"/>
      <c r="K30" s="512"/>
      <c r="L30" s="512"/>
      <c r="M30" s="512"/>
      <c r="N30" s="512"/>
      <c r="O30" s="513"/>
      <c r="P30" s="513"/>
      <c r="Q30" s="513"/>
      <c r="R30" s="514"/>
      <c r="S30" s="514"/>
      <c r="T30" s="514"/>
      <c r="U30" s="514"/>
      <c r="V30" s="514"/>
      <c r="W30" s="10"/>
      <c r="X30" s="10"/>
    </row>
    <row r="31" spans="1:24" ht="20.100000000000001" customHeight="1">
      <c r="A31" s="50"/>
      <c r="B31" s="291"/>
      <c r="C31" s="291"/>
      <c r="D31" s="515"/>
      <c r="E31" s="516"/>
      <c r="F31" s="515"/>
      <c r="G31" s="517"/>
      <c r="H31" s="517"/>
      <c r="I31" s="517"/>
      <c r="J31" s="512"/>
      <c r="K31" s="512"/>
      <c r="L31" s="512"/>
      <c r="M31" s="512"/>
      <c r="N31" s="512"/>
      <c r="O31" s="513"/>
      <c r="P31" s="513"/>
      <c r="Q31" s="513"/>
      <c r="R31" s="514"/>
      <c r="S31" s="514"/>
      <c r="T31" s="514"/>
      <c r="U31" s="514"/>
      <c r="V31" s="514"/>
      <c r="W31" s="10"/>
      <c r="X31" s="10"/>
    </row>
    <row r="32" spans="1:24" ht="20.100000000000001" customHeight="1">
      <c r="A32" s="50"/>
      <c r="B32" s="291"/>
      <c r="C32" s="291"/>
      <c r="D32" s="515"/>
      <c r="E32" s="516"/>
      <c r="F32" s="515"/>
      <c r="G32" s="517"/>
      <c r="H32" s="517"/>
      <c r="I32" s="517"/>
      <c r="J32" s="512"/>
      <c r="K32" s="512"/>
      <c r="L32" s="512"/>
      <c r="M32" s="512"/>
      <c r="N32" s="512"/>
      <c r="O32" s="513"/>
      <c r="P32" s="513"/>
      <c r="Q32" s="513"/>
      <c r="R32" s="514"/>
      <c r="S32" s="514"/>
      <c r="T32" s="514"/>
      <c r="U32" s="514"/>
      <c r="V32" s="514"/>
      <c r="W32" s="10"/>
      <c r="X32" s="10"/>
    </row>
    <row r="33" spans="1:24" ht="20.100000000000001" customHeight="1">
      <c r="A33" s="50"/>
      <c r="B33" s="291"/>
      <c r="C33" s="291"/>
      <c r="D33" s="515"/>
      <c r="E33" s="516"/>
      <c r="F33" s="515"/>
      <c r="G33" s="517"/>
      <c r="H33" s="517"/>
      <c r="I33" s="517"/>
      <c r="J33" s="512"/>
      <c r="K33" s="512"/>
      <c r="L33" s="512"/>
      <c r="M33" s="512"/>
      <c r="N33" s="512"/>
      <c r="O33" s="513"/>
      <c r="P33" s="513"/>
      <c r="Q33" s="513"/>
      <c r="R33" s="514"/>
      <c r="S33" s="514"/>
      <c r="T33" s="514"/>
      <c r="U33" s="514"/>
      <c r="V33" s="514"/>
      <c r="W33" s="10"/>
      <c r="X33" s="10"/>
    </row>
    <row r="34" spans="1:24" ht="20.100000000000001" customHeight="1">
      <c r="A34" s="50"/>
      <c r="B34" s="319" t="s">
        <v>15</v>
      </c>
      <c r="C34" s="319"/>
      <c r="D34" s="319"/>
      <c r="E34" s="319"/>
      <c r="F34" s="319"/>
      <c r="G34" s="518">
        <f>H5</f>
        <v>70</v>
      </c>
      <c r="H34" s="518"/>
      <c r="I34" s="518"/>
      <c r="J34" s="505"/>
      <c r="K34" s="505"/>
      <c r="L34" s="505"/>
      <c r="M34" s="505"/>
      <c r="N34" s="505"/>
      <c r="O34" s="319" t="s">
        <v>28</v>
      </c>
      <c r="P34" s="319"/>
      <c r="Q34" s="319"/>
      <c r="R34" s="319"/>
      <c r="S34" s="319"/>
      <c r="T34" s="319"/>
      <c r="U34" s="319"/>
      <c r="V34" s="319"/>
      <c r="W34" s="10"/>
      <c r="X34" s="10"/>
    </row>
    <row r="35" spans="1:24" ht="20.100000000000001" customHeight="1">
      <c r="A35" s="50"/>
      <c r="B35" s="291" t="s">
        <v>149</v>
      </c>
      <c r="C35" s="291"/>
      <c r="D35" s="515">
        <v>132</v>
      </c>
      <c r="E35" s="516">
        <v>1000</v>
      </c>
      <c r="F35" s="515">
        <v>500</v>
      </c>
      <c r="G35" s="517">
        <v>800</v>
      </c>
      <c r="H35" s="517"/>
      <c r="I35" s="517"/>
      <c r="J35" s="512">
        <v>800</v>
      </c>
      <c r="K35" s="512">
        <f>((D5+E5)/2)-F5</f>
        <v>0</v>
      </c>
      <c r="L35" s="512">
        <f>K35/50</f>
        <v>0</v>
      </c>
      <c r="M35" s="512">
        <v>1.45</v>
      </c>
      <c r="N35" s="512">
        <f>POWER(L35,M35)</f>
        <v>0</v>
      </c>
      <c r="O35" s="513">
        <v>429</v>
      </c>
      <c r="P35" s="513"/>
      <c r="Q35" s="513"/>
      <c r="R35" s="514"/>
      <c r="S35" s="514"/>
      <c r="T35" s="514"/>
      <c r="U35" s="514"/>
      <c r="V35" s="514"/>
      <c r="W35" s="10"/>
      <c r="X35" s="10"/>
    </row>
    <row r="36" spans="1:24" ht="20.100000000000001" customHeight="1">
      <c r="A36" s="50"/>
      <c r="B36" s="291"/>
      <c r="C36" s="291"/>
      <c r="D36" s="515"/>
      <c r="E36" s="516"/>
      <c r="F36" s="515"/>
      <c r="G36" s="517"/>
      <c r="H36" s="517"/>
      <c r="I36" s="517"/>
      <c r="J36" s="512"/>
      <c r="K36" s="512"/>
      <c r="L36" s="512"/>
      <c r="M36" s="512"/>
      <c r="N36" s="512"/>
      <c r="O36" s="513"/>
      <c r="P36" s="513"/>
      <c r="Q36" s="513"/>
      <c r="R36" s="514"/>
      <c r="S36" s="514"/>
      <c r="T36" s="514"/>
      <c r="U36" s="514"/>
      <c r="V36" s="514"/>
      <c r="W36" s="10"/>
      <c r="X36" s="10"/>
    </row>
    <row r="37" spans="1:24" ht="20.100000000000001" customHeight="1">
      <c r="A37" s="50"/>
      <c r="B37" s="291"/>
      <c r="C37" s="291"/>
      <c r="D37" s="515"/>
      <c r="E37" s="516"/>
      <c r="F37" s="515"/>
      <c r="G37" s="517"/>
      <c r="H37" s="517"/>
      <c r="I37" s="517"/>
      <c r="J37" s="512"/>
      <c r="K37" s="512"/>
      <c r="L37" s="512"/>
      <c r="M37" s="512"/>
      <c r="N37" s="512"/>
      <c r="O37" s="513"/>
      <c r="P37" s="513"/>
      <c r="Q37" s="513"/>
      <c r="R37" s="514"/>
      <c r="S37" s="514"/>
      <c r="T37" s="514"/>
      <c r="U37" s="514"/>
      <c r="V37" s="514"/>
      <c r="W37" s="10"/>
      <c r="X37" s="10"/>
    </row>
    <row r="38" spans="1:24" ht="20.100000000000001" customHeight="1">
      <c r="A38" s="50"/>
      <c r="B38" s="291"/>
      <c r="C38" s="291"/>
      <c r="D38" s="515"/>
      <c r="E38" s="516"/>
      <c r="F38" s="515"/>
      <c r="G38" s="517"/>
      <c r="H38" s="517"/>
      <c r="I38" s="517"/>
      <c r="J38" s="512"/>
      <c r="K38" s="512"/>
      <c r="L38" s="512"/>
      <c r="M38" s="512"/>
      <c r="N38" s="512"/>
      <c r="O38" s="513"/>
      <c r="P38" s="513"/>
      <c r="Q38" s="513"/>
      <c r="R38" s="514"/>
      <c r="S38" s="514"/>
      <c r="T38" s="514"/>
      <c r="U38" s="514"/>
      <c r="V38" s="514"/>
      <c r="W38" s="10"/>
      <c r="X38" s="10"/>
    </row>
    <row r="39" spans="1:24" ht="20.100000000000001" customHeight="1">
      <c r="A39" s="50"/>
      <c r="B39" s="291"/>
      <c r="C39" s="291"/>
      <c r="D39" s="515"/>
      <c r="E39" s="516"/>
      <c r="F39" s="515"/>
      <c r="G39" s="517"/>
      <c r="H39" s="517"/>
      <c r="I39" s="517"/>
      <c r="J39" s="512"/>
      <c r="K39" s="512"/>
      <c r="L39" s="512"/>
      <c r="M39" s="512"/>
      <c r="N39" s="512"/>
      <c r="O39" s="513"/>
      <c r="P39" s="513"/>
      <c r="Q39" s="513"/>
      <c r="R39" s="514"/>
      <c r="S39" s="514"/>
      <c r="T39" s="514"/>
      <c r="U39" s="514"/>
      <c r="V39" s="514"/>
      <c r="W39" s="10"/>
      <c r="X39" s="10"/>
    </row>
    <row r="40" spans="1:24" ht="20.100000000000001" customHeight="1">
      <c r="A40" s="50"/>
      <c r="B40" s="291"/>
      <c r="C40" s="291"/>
      <c r="D40" s="515"/>
      <c r="E40" s="516"/>
      <c r="F40" s="515"/>
      <c r="G40" s="517"/>
      <c r="H40" s="517"/>
      <c r="I40" s="517"/>
      <c r="J40" s="512"/>
      <c r="K40" s="512"/>
      <c r="L40" s="512"/>
      <c r="M40" s="512"/>
      <c r="N40" s="512"/>
      <c r="O40" s="513"/>
      <c r="P40" s="513"/>
      <c r="Q40" s="513"/>
      <c r="R40" s="514"/>
      <c r="S40" s="514"/>
      <c r="T40" s="514"/>
      <c r="U40" s="514"/>
      <c r="V40" s="514"/>
      <c r="W40" s="10"/>
      <c r="X40" s="10"/>
    </row>
    <row r="41" spans="1:24" ht="20.100000000000001" customHeight="1">
      <c r="A41" s="50"/>
      <c r="B41" s="291"/>
      <c r="C41" s="291"/>
      <c r="D41" s="515"/>
      <c r="E41" s="516"/>
      <c r="F41" s="515"/>
      <c r="G41" s="517"/>
      <c r="H41" s="517"/>
      <c r="I41" s="517"/>
      <c r="J41" s="512"/>
      <c r="K41" s="512"/>
      <c r="L41" s="512"/>
      <c r="M41" s="512"/>
      <c r="N41" s="512"/>
      <c r="O41" s="513"/>
      <c r="P41" s="513"/>
      <c r="Q41" s="513"/>
      <c r="R41" s="514"/>
      <c r="S41" s="514"/>
      <c r="T41" s="514"/>
      <c r="U41" s="514"/>
      <c r="V41" s="514"/>
      <c r="W41" s="10"/>
      <c r="X41" s="10"/>
    </row>
    <row r="42" spans="1:24" ht="20.100000000000001" customHeight="1">
      <c r="A42" s="50"/>
      <c r="B42" s="319" t="s">
        <v>15</v>
      </c>
      <c r="C42" s="319"/>
      <c r="D42" s="319"/>
      <c r="E42" s="319"/>
      <c r="F42" s="319"/>
      <c r="G42" s="518">
        <f>H5</f>
        <v>70</v>
      </c>
      <c r="H42" s="518"/>
      <c r="I42" s="518"/>
      <c r="J42" s="505"/>
      <c r="K42" s="505"/>
      <c r="L42" s="505"/>
      <c r="M42" s="505"/>
      <c r="N42" s="505"/>
      <c r="O42" s="319" t="s">
        <v>28</v>
      </c>
      <c r="P42" s="319"/>
      <c r="Q42" s="319"/>
      <c r="R42" s="319"/>
      <c r="S42" s="319"/>
      <c r="T42" s="319"/>
      <c r="U42" s="319"/>
      <c r="V42" s="319"/>
      <c r="W42" s="10"/>
      <c r="X42" s="10"/>
    </row>
    <row r="43" spans="1:24" ht="20.100000000000001" customHeight="1">
      <c r="A43" s="50"/>
      <c r="B43" s="291" t="s">
        <v>182</v>
      </c>
      <c r="C43" s="291"/>
      <c r="D43" s="515">
        <v>132</v>
      </c>
      <c r="E43" s="516">
        <v>1000</v>
      </c>
      <c r="F43" s="515">
        <v>500</v>
      </c>
      <c r="G43" s="517">
        <v>800</v>
      </c>
      <c r="H43" s="517"/>
      <c r="I43" s="517"/>
      <c r="J43" s="512">
        <v>800</v>
      </c>
      <c r="K43" s="512">
        <f>((D5+E5)/2)-F5</f>
        <v>0</v>
      </c>
      <c r="L43" s="512">
        <f>K43/50</f>
        <v>0</v>
      </c>
      <c r="M43" s="512">
        <v>1.45</v>
      </c>
      <c r="N43" s="512">
        <f>POWER(L43,M43)</f>
        <v>0</v>
      </c>
      <c r="O43" s="513">
        <v>561</v>
      </c>
      <c r="P43" s="513"/>
      <c r="Q43" s="513"/>
      <c r="R43" s="514"/>
      <c r="S43" s="514"/>
      <c r="T43" s="514"/>
      <c r="U43" s="514"/>
      <c r="V43" s="514"/>
      <c r="W43" s="10"/>
      <c r="X43" s="10"/>
    </row>
    <row r="44" spans="1:24" ht="20.100000000000001" customHeight="1">
      <c r="A44" s="50"/>
      <c r="B44" s="291"/>
      <c r="C44" s="291"/>
      <c r="D44" s="515"/>
      <c r="E44" s="516"/>
      <c r="F44" s="515"/>
      <c r="G44" s="517"/>
      <c r="H44" s="517"/>
      <c r="I44" s="517"/>
      <c r="J44" s="512"/>
      <c r="K44" s="512"/>
      <c r="L44" s="512"/>
      <c r="M44" s="512"/>
      <c r="N44" s="512"/>
      <c r="O44" s="513"/>
      <c r="P44" s="513"/>
      <c r="Q44" s="513"/>
      <c r="R44" s="514"/>
      <c r="S44" s="514"/>
      <c r="T44" s="514"/>
      <c r="U44" s="514"/>
      <c r="V44" s="514"/>
      <c r="W44" s="10"/>
      <c r="X44" s="10"/>
    </row>
    <row r="45" spans="1:24" ht="20.100000000000001" customHeight="1">
      <c r="A45" s="50"/>
      <c r="B45" s="291"/>
      <c r="C45" s="291"/>
      <c r="D45" s="515"/>
      <c r="E45" s="516"/>
      <c r="F45" s="515"/>
      <c r="G45" s="517"/>
      <c r="H45" s="517"/>
      <c r="I45" s="517"/>
      <c r="J45" s="512"/>
      <c r="K45" s="512"/>
      <c r="L45" s="512"/>
      <c r="M45" s="512"/>
      <c r="N45" s="512"/>
      <c r="O45" s="513"/>
      <c r="P45" s="513"/>
      <c r="Q45" s="513"/>
      <c r="R45" s="514"/>
      <c r="S45" s="514"/>
      <c r="T45" s="514"/>
      <c r="U45" s="514"/>
      <c r="V45" s="514"/>
      <c r="W45" s="10"/>
      <c r="X45" s="10"/>
    </row>
    <row r="46" spans="1:24" ht="20.100000000000001" customHeight="1">
      <c r="A46" s="50"/>
      <c r="B46" s="291"/>
      <c r="C46" s="291"/>
      <c r="D46" s="515"/>
      <c r="E46" s="516"/>
      <c r="F46" s="515"/>
      <c r="G46" s="517"/>
      <c r="H46" s="517"/>
      <c r="I46" s="517"/>
      <c r="J46" s="512"/>
      <c r="K46" s="512"/>
      <c r="L46" s="512"/>
      <c r="M46" s="512"/>
      <c r="N46" s="512"/>
      <c r="O46" s="513"/>
      <c r="P46" s="513"/>
      <c r="Q46" s="513"/>
      <c r="R46" s="514"/>
      <c r="S46" s="514"/>
      <c r="T46" s="514"/>
      <c r="U46" s="514"/>
      <c r="V46" s="514"/>
      <c r="W46" s="10"/>
      <c r="X46" s="10"/>
    </row>
    <row r="47" spans="1:24" ht="20.100000000000001" customHeight="1">
      <c r="A47" s="50"/>
      <c r="B47" s="291"/>
      <c r="C47" s="291"/>
      <c r="D47" s="515"/>
      <c r="E47" s="516"/>
      <c r="F47" s="515"/>
      <c r="G47" s="517"/>
      <c r="H47" s="517"/>
      <c r="I47" s="517"/>
      <c r="J47" s="512"/>
      <c r="K47" s="512"/>
      <c r="L47" s="512"/>
      <c r="M47" s="512"/>
      <c r="N47" s="512"/>
      <c r="O47" s="513"/>
      <c r="P47" s="513"/>
      <c r="Q47" s="513"/>
      <c r="R47" s="514"/>
      <c r="S47" s="514"/>
      <c r="T47" s="514"/>
      <c r="U47" s="514"/>
      <c r="V47" s="514"/>
      <c r="W47" s="10"/>
      <c r="X47" s="10"/>
    </row>
    <row r="48" spans="1:24" ht="20.100000000000001" customHeight="1">
      <c r="A48" s="50"/>
      <c r="B48" s="291"/>
      <c r="C48" s="291"/>
      <c r="D48" s="515"/>
      <c r="E48" s="516"/>
      <c r="F48" s="515"/>
      <c r="G48" s="517"/>
      <c r="H48" s="517"/>
      <c r="I48" s="517"/>
      <c r="J48" s="512"/>
      <c r="K48" s="512"/>
      <c r="L48" s="512"/>
      <c r="M48" s="512"/>
      <c r="N48" s="512"/>
      <c r="O48" s="513"/>
      <c r="P48" s="513"/>
      <c r="Q48" s="513"/>
      <c r="R48" s="514"/>
      <c r="S48" s="514"/>
      <c r="T48" s="514"/>
      <c r="U48" s="514"/>
      <c r="V48" s="514"/>
      <c r="W48" s="10"/>
      <c r="X48" s="10"/>
    </row>
    <row r="49" spans="1:254" ht="20.100000000000001" customHeight="1">
      <c r="A49" s="50"/>
      <c r="B49" s="291"/>
      <c r="C49" s="291"/>
      <c r="D49" s="515"/>
      <c r="E49" s="516"/>
      <c r="F49" s="515"/>
      <c r="G49" s="517"/>
      <c r="H49" s="517"/>
      <c r="I49" s="517"/>
      <c r="J49" s="512"/>
      <c r="K49" s="512"/>
      <c r="L49" s="512"/>
      <c r="M49" s="512"/>
      <c r="N49" s="512"/>
      <c r="O49" s="513"/>
      <c r="P49" s="513"/>
      <c r="Q49" s="513"/>
      <c r="R49" s="514"/>
      <c r="S49" s="514"/>
      <c r="T49" s="514"/>
      <c r="U49" s="514"/>
      <c r="V49" s="514"/>
      <c r="W49" s="10"/>
      <c r="X49" s="10"/>
    </row>
    <row r="50" spans="1:254" ht="20.100000000000001" customHeight="1">
      <c r="A50" s="50"/>
      <c r="B50" s="270" t="s">
        <v>0</v>
      </c>
      <c r="C50" s="270"/>
      <c r="D50" s="243" t="s">
        <v>23</v>
      </c>
      <c r="E50" s="503"/>
      <c r="F50" s="288"/>
      <c r="G50" s="270" t="s">
        <v>65</v>
      </c>
      <c r="H50" s="270"/>
      <c r="I50" s="270"/>
      <c r="J50" s="505" t="s">
        <v>1</v>
      </c>
      <c r="K50" s="505" t="s">
        <v>2</v>
      </c>
      <c r="L50" s="507" t="s">
        <v>3</v>
      </c>
      <c r="M50" s="507" t="s">
        <v>4</v>
      </c>
      <c r="N50" s="507" t="s">
        <v>5</v>
      </c>
      <c r="O50" s="322" t="s">
        <v>25</v>
      </c>
      <c r="P50" s="322"/>
      <c r="Q50" s="322"/>
      <c r="R50" s="270" t="s">
        <v>66</v>
      </c>
      <c r="S50" s="270"/>
      <c r="T50" s="270"/>
      <c r="U50" s="270"/>
      <c r="V50" s="270"/>
    </row>
    <row r="51" spans="1:254" ht="20.100000000000001" customHeight="1">
      <c r="A51" s="50"/>
      <c r="B51" s="270"/>
      <c r="C51" s="270"/>
      <c r="D51" s="245"/>
      <c r="E51" s="504"/>
      <c r="F51" s="289"/>
      <c r="G51" s="270"/>
      <c r="H51" s="270"/>
      <c r="I51" s="270"/>
      <c r="J51" s="505"/>
      <c r="K51" s="505"/>
      <c r="L51" s="507"/>
      <c r="M51" s="507"/>
      <c r="N51" s="507"/>
      <c r="O51" s="322"/>
      <c r="P51" s="322"/>
      <c r="Q51" s="322"/>
      <c r="R51" s="270"/>
      <c r="S51" s="270"/>
      <c r="T51" s="270"/>
      <c r="U51" s="270"/>
      <c r="V51" s="270"/>
    </row>
    <row r="52" spans="1:254" ht="20.100000000000001" customHeight="1">
      <c r="A52" s="50"/>
      <c r="B52" s="270"/>
      <c r="C52" s="270"/>
      <c r="D52" s="53" t="s">
        <v>7</v>
      </c>
      <c r="E52" s="53" t="s">
        <v>27</v>
      </c>
      <c r="F52" s="53" t="s">
        <v>24</v>
      </c>
      <c r="G52" s="270"/>
      <c r="H52" s="270"/>
      <c r="I52" s="270"/>
      <c r="J52" s="505"/>
      <c r="K52" s="505"/>
      <c r="L52" s="507"/>
      <c r="M52" s="507"/>
      <c r="N52" s="507"/>
      <c r="O52" s="270" t="s">
        <v>6</v>
      </c>
      <c r="P52" s="270"/>
      <c r="Q52" s="270"/>
      <c r="R52" s="270"/>
      <c r="S52" s="270"/>
      <c r="T52" s="270"/>
      <c r="U52" s="270"/>
      <c r="V52" s="270"/>
      <c r="W52" s="10"/>
      <c r="X52" s="10"/>
    </row>
    <row r="53" spans="1:254" ht="20.100000000000001" customHeight="1">
      <c r="A53" s="50"/>
      <c r="B53" s="319" t="s">
        <v>67</v>
      </c>
      <c r="C53" s="319"/>
      <c r="D53" s="319"/>
      <c r="E53" s="319"/>
      <c r="F53" s="319"/>
      <c r="G53" s="518">
        <f>H5</f>
        <v>70</v>
      </c>
      <c r="H53" s="518"/>
      <c r="I53" s="518"/>
      <c r="J53" s="505"/>
      <c r="K53" s="505"/>
      <c r="L53" s="505"/>
      <c r="M53" s="505"/>
      <c r="N53" s="505"/>
      <c r="O53" s="319" t="s">
        <v>28</v>
      </c>
      <c r="P53" s="319"/>
      <c r="Q53" s="319"/>
      <c r="R53" s="319"/>
      <c r="S53" s="319"/>
      <c r="T53" s="319"/>
      <c r="U53" s="319"/>
      <c r="V53" s="319"/>
      <c r="W53" s="10"/>
      <c r="X53" s="10"/>
    </row>
    <row r="54" spans="1:254" ht="20.100000000000001" customHeight="1">
      <c r="A54" s="50"/>
      <c r="B54" s="291" t="s">
        <v>181</v>
      </c>
      <c r="C54" s="291"/>
      <c r="D54" s="515">
        <v>170</v>
      </c>
      <c r="E54" s="516">
        <v>1000</v>
      </c>
      <c r="F54" s="515">
        <v>180</v>
      </c>
      <c r="G54" s="517">
        <v>538</v>
      </c>
      <c r="H54" s="517"/>
      <c r="I54" s="517"/>
      <c r="J54" s="512">
        <v>538</v>
      </c>
      <c r="K54" s="512">
        <f>((D5+E5)/2)-F5</f>
        <v>0</v>
      </c>
      <c r="L54" s="512">
        <f>K54/50</f>
        <v>0</v>
      </c>
      <c r="M54" s="512">
        <v>1.6</v>
      </c>
      <c r="N54" s="512">
        <f>POWER(L54,M54)</f>
        <v>0</v>
      </c>
      <c r="O54" s="513">
        <v>350</v>
      </c>
      <c r="P54" s="513"/>
      <c r="Q54" s="513"/>
      <c r="R54" s="514"/>
      <c r="S54" s="514"/>
      <c r="T54" s="514"/>
      <c r="U54" s="514"/>
      <c r="V54" s="514"/>
      <c r="W54" s="10"/>
      <c r="X54" s="10"/>
    </row>
    <row r="55" spans="1:254" ht="20.100000000000001" customHeight="1">
      <c r="A55" s="50"/>
      <c r="B55" s="291"/>
      <c r="C55" s="291"/>
      <c r="D55" s="515"/>
      <c r="E55" s="516"/>
      <c r="F55" s="515"/>
      <c r="G55" s="517"/>
      <c r="H55" s="517"/>
      <c r="I55" s="517"/>
      <c r="J55" s="512"/>
      <c r="K55" s="512"/>
      <c r="L55" s="512"/>
      <c r="M55" s="512"/>
      <c r="N55" s="512"/>
      <c r="O55" s="513"/>
      <c r="P55" s="513"/>
      <c r="Q55" s="513"/>
      <c r="R55" s="514"/>
      <c r="S55" s="514"/>
      <c r="T55" s="514"/>
      <c r="U55" s="514"/>
      <c r="V55" s="514"/>
      <c r="W55" s="10"/>
      <c r="X55" s="10"/>
    </row>
    <row r="56" spans="1:254" ht="20.100000000000001" customHeight="1">
      <c r="A56" s="50"/>
      <c r="B56" s="291"/>
      <c r="C56" s="291"/>
      <c r="D56" s="515"/>
      <c r="E56" s="516"/>
      <c r="F56" s="515"/>
      <c r="G56" s="517"/>
      <c r="H56" s="517"/>
      <c r="I56" s="517"/>
      <c r="J56" s="512"/>
      <c r="K56" s="512"/>
      <c r="L56" s="512"/>
      <c r="M56" s="512"/>
      <c r="N56" s="512"/>
      <c r="O56" s="513"/>
      <c r="P56" s="513"/>
      <c r="Q56" s="513"/>
      <c r="R56" s="514"/>
      <c r="S56" s="514"/>
      <c r="T56" s="514"/>
      <c r="U56" s="514"/>
      <c r="V56" s="514"/>
      <c r="W56" s="10"/>
      <c r="X56" s="10"/>
    </row>
    <row r="57" spans="1:254" ht="20.100000000000001" customHeight="1">
      <c r="A57" s="50"/>
      <c r="B57" s="291"/>
      <c r="C57" s="291"/>
      <c r="D57" s="515"/>
      <c r="E57" s="516"/>
      <c r="F57" s="515"/>
      <c r="G57" s="517"/>
      <c r="H57" s="517"/>
      <c r="I57" s="517"/>
      <c r="J57" s="512"/>
      <c r="K57" s="512"/>
      <c r="L57" s="512"/>
      <c r="M57" s="512"/>
      <c r="N57" s="512"/>
      <c r="O57" s="513"/>
      <c r="P57" s="513"/>
      <c r="Q57" s="513"/>
      <c r="R57" s="514"/>
      <c r="S57" s="514"/>
      <c r="T57" s="514"/>
      <c r="U57" s="514"/>
      <c r="V57" s="514"/>
      <c r="W57" s="10"/>
      <c r="X57" s="10"/>
    </row>
    <row r="58" spans="1:254" ht="20.100000000000001" customHeight="1">
      <c r="A58" s="50"/>
      <c r="B58" s="291"/>
      <c r="C58" s="291"/>
      <c r="D58" s="515"/>
      <c r="E58" s="516"/>
      <c r="F58" s="515"/>
      <c r="G58" s="517"/>
      <c r="H58" s="517"/>
      <c r="I58" s="517"/>
      <c r="J58" s="512"/>
      <c r="K58" s="512"/>
      <c r="L58" s="512"/>
      <c r="M58" s="512"/>
      <c r="N58" s="512"/>
      <c r="O58" s="513"/>
      <c r="P58" s="513"/>
      <c r="Q58" s="513"/>
      <c r="R58" s="514"/>
      <c r="S58" s="514"/>
      <c r="T58" s="514"/>
      <c r="U58" s="514"/>
      <c r="V58" s="514"/>
      <c r="W58" s="10"/>
      <c r="X58" s="10"/>
    </row>
    <row r="59" spans="1:254" ht="20.100000000000001" customHeight="1">
      <c r="A59" s="50"/>
      <c r="B59" s="291"/>
      <c r="C59" s="291"/>
      <c r="D59" s="515"/>
      <c r="E59" s="516"/>
      <c r="F59" s="515"/>
      <c r="G59" s="517"/>
      <c r="H59" s="517"/>
      <c r="I59" s="517"/>
      <c r="J59" s="512"/>
      <c r="K59" s="512"/>
      <c r="L59" s="512"/>
      <c r="M59" s="512"/>
      <c r="N59" s="512"/>
      <c r="O59" s="513"/>
      <c r="P59" s="513"/>
      <c r="Q59" s="513"/>
      <c r="R59" s="514"/>
      <c r="S59" s="514"/>
      <c r="T59" s="514"/>
      <c r="U59" s="514"/>
      <c r="V59" s="514"/>
      <c r="W59" s="10"/>
      <c r="X59" s="10"/>
    </row>
    <row r="60" spans="1:254" ht="20.100000000000001" customHeight="1">
      <c r="A60" s="50"/>
      <c r="B60" s="291"/>
      <c r="C60" s="291"/>
      <c r="D60" s="515"/>
      <c r="E60" s="516"/>
      <c r="F60" s="515"/>
      <c r="G60" s="517"/>
      <c r="H60" s="517"/>
      <c r="I60" s="517"/>
      <c r="J60" s="512"/>
      <c r="K60" s="512"/>
      <c r="L60" s="512"/>
      <c r="M60" s="512"/>
      <c r="N60" s="512"/>
      <c r="O60" s="513"/>
      <c r="P60" s="513"/>
      <c r="Q60" s="513"/>
      <c r="R60" s="514"/>
      <c r="S60" s="514"/>
      <c r="T60" s="514"/>
      <c r="U60" s="514"/>
      <c r="V60" s="514"/>
      <c r="W60" s="10"/>
      <c r="X60" s="10"/>
    </row>
    <row r="61" spans="1:254" ht="20.100000000000001" customHeight="1">
      <c r="A61" s="50"/>
      <c r="B61" s="291"/>
      <c r="C61" s="291"/>
      <c r="D61" s="515"/>
      <c r="E61" s="516"/>
      <c r="F61" s="515"/>
      <c r="G61" s="517"/>
      <c r="H61" s="517"/>
      <c r="I61" s="517"/>
      <c r="J61" s="512"/>
      <c r="K61" s="512"/>
      <c r="L61" s="512"/>
      <c r="M61" s="512"/>
      <c r="N61" s="512"/>
      <c r="O61" s="513"/>
      <c r="P61" s="513"/>
      <c r="Q61" s="513"/>
      <c r="R61" s="514"/>
      <c r="S61" s="514"/>
      <c r="T61" s="514"/>
      <c r="U61" s="514"/>
      <c r="V61" s="514"/>
      <c r="W61" s="10"/>
      <c r="X61" s="10"/>
    </row>
    <row r="62" spans="1:254" s="9" customFormat="1" ht="20.100000000000001" customHeight="1">
      <c r="A62" s="50"/>
      <c r="B62" s="50"/>
      <c r="C62" s="50"/>
      <c r="D62" s="50"/>
      <c r="E62" s="50"/>
      <c r="F62" s="50"/>
      <c r="G62" s="50"/>
      <c r="H62" s="50"/>
      <c r="I62" s="50"/>
      <c r="J62" s="52"/>
      <c r="K62" s="52"/>
      <c r="L62" s="52"/>
      <c r="M62" s="52"/>
      <c r="N62" s="52"/>
      <c r="O62" s="50"/>
      <c r="P62" s="50"/>
      <c r="Q62" s="50"/>
      <c r="R62" s="50"/>
      <c r="S62" s="50"/>
      <c r="T62" s="50"/>
      <c r="U62" s="50"/>
      <c r="V62" s="50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</row>
    <row r="63" spans="1:254" s="9" customFormat="1" ht="20.100000000000001" customHeight="1">
      <c r="A63" s="50"/>
      <c r="B63" s="50"/>
      <c r="C63" s="58"/>
      <c r="D63" s="58"/>
      <c r="E63" s="58"/>
      <c r="F63" s="58"/>
      <c r="G63" s="58"/>
      <c r="H63" s="58"/>
      <c r="I63" s="58"/>
      <c r="J63" s="59"/>
      <c r="K63" s="59"/>
      <c r="L63" s="59"/>
      <c r="M63" s="59"/>
      <c r="N63" s="59"/>
      <c r="O63" s="58"/>
      <c r="P63" s="58"/>
      <c r="Q63" s="58"/>
      <c r="R63" s="50"/>
      <c r="S63" s="50"/>
      <c r="T63" s="50"/>
      <c r="U63" s="50"/>
      <c r="V63" s="50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</row>
    <row r="64" spans="1:254" s="9" customFormat="1" ht="20.100000000000001" customHeight="1">
      <c r="A64" s="50"/>
      <c r="B64" s="50"/>
      <c r="C64" s="411"/>
      <c r="D64" s="411"/>
      <c r="E64" s="411"/>
      <c r="F64" s="411"/>
      <c r="G64" s="411"/>
      <c r="H64" s="411"/>
      <c r="I64" s="411"/>
      <c r="J64" s="411"/>
      <c r="K64" s="411"/>
      <c r="L64" s="411"/>
      <c r="M64" s="411"/>
      <c r="N64" s="411"/>
      <c r="O64" s="411"/>
      <c r="P64" s="411"/>
      <c r="Q64" s="411"/>
      <c r="R64" s="50"/>
      <c r="S64" s="50"/>
      <c r="T64" s="50"/>
      <c r="U64" s="50"/>
      <c r="V64" s="50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</row>
    <row r="65" spans="1:254" s="9" customFormat="1" ht="20.100000000000001" customHeight="1">
      <c r="A65" s="50"/>
      <c r="B65" s="57"/>
      <c r="C65" s="50"/>
      <c r="D65" s="50"/>
      <c r="E65" s="50"/>
      <c r="F65" s="50"/>
      <c r="G65" s="50"/>
      <c r="H65" s="50"/>
      <c r="I65" s="50"/>
      <c r="J65" s="52"/>
      <c r="K65" s="52"/>
      <c r="L65" s="52"/>
      <c r="M65" s="52"/>
      <c r="N65" s="52"/>
      <c r="O65" s="50"/>
      <c r="P65" s="50"/>
      <c r="Q65" s="50"/>
      <c r="R65" s="50"/>
      <c r="S65" s="50"/>
      <c r="T65" s="50"/>
      <c r="U65" s="50"/>
      <c r="V65" s="50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</row>
    <row r="66" spans="1:254" s="9" customFormat="1" ht="20.100000000000001" customHeight="1">
      <c r="A66" s="50"/>
      <c r="B66" s="57" t="s">
        <v>140</v>
      </c>
      <c r="C66" s="50"/>
      <c r="D66" s="50"/>
      <c r="E66" s="50"/>
      <c r="F66" s="50"/>
      <c r="G66" s="50"/>
      <c r="H66" s="50"/>
      <c r="I66" s="50"/>
      <c r="J66" s="52"/>
      <c r="K66" s="52"/>
      <c r="L66" s="52"/>
      <c r="M66" s="52"/>
      <c r="N66" s="52"/>
      <c r="O66" s="50"/>
      <c r="P66" s="104"/>
      <c r="Q66" s="104"/>
      <c r="R66" s="511" t="s">
        <v>69</v>
      </c>
      <c r="S66" s="511"/>
      <c r="T66" s="511"/>
      <c r="U66" s="511"/>
      <c r="V66" s="511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</row>
    <row r="67" spans="1:254" s="9" customFormat="1" ht="20.100000000000001" customHeight="1">
      <c r="A67" s="7"/>
      <c r="B67" s="7"/>
      <c r="C67" s="7"/>
      <c r="D67" s="7"/>
      <c r="E67" s="7"/>
      <c r="F67" s="7"/>
      <c r="G67" s="7"/>
      <c r="H67" s="7"/>
      <c r="I67" s="7"/>
      <c r="J67" s="19"/>
      <c r="K67" s="19"/>
      <c r="L67" s="19"/>
      <c r="M67" s="19"/>
      <c r="N67" s="19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</row>
    <row r="68" spans="1:254" s="9" customFormat="1" ht="20.100000000000001" customHeight="1">
      <c r="A68" s="7"/>
      <c r="B68" s="7"/>
      <c r="C68" s="7"/>
      <c r="D68" s="7"/>
      <c r="E68" s="7"/>
      <c r="F68" s="7"/>
      <c r="G68" s="7"/>
      <c r="H68" s="7"/>
      <c r="I68" s="7"/>
      <c r="J68" s="19"/>
      <c r="K68" s="19"/>
      <c r="L68" s="19"/>
      <c r="M68" s="19"/>
      <c r="N68" s="19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</row>
    <row r="69" spans="1:254" s="9" customFormat="1" ht="20.100000000000001" customHeight="1">
      <c r="A69" s="7"/>
      <c r="B69" s="7"/>
      <c r="C69" s="7"/>
      <c r="D69" s="7"/>
      <c r="E69" s="7"/>
      <c r="F69" s="7"/>
      <c r="G69" s="7"/>
      <c r="H69" s="7"/>
      <c r="I69" s="7"/>
      <c r="J69" s="19"/>
      <c r="K69" s="19"/>
      <c r="L69" s="19"/>
      <c r="M69" s="19"/>
      <c r="N69" s="19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</row>
    <row r="70" spans="1:254" s="9" customFormat="1" ht="20.100000000000001" customHeight="1">
      <c r="A70" s="7"/>
      <c r="B70" s="7"/>
      <c r="C70" s="7"/>
      <c r="D70" s="7"/>
      <c r="E70" s="7"/>
      <c r="F70" s="7"/>
      <c r="G70" s="7"/>
      <c r="H70" s="7"/>
      <c r="I70" s="7"/>
      <c r="J70" s="19"/>
      <c r="K70" s="19"/>
      <c r="L70" s="19"/>
      <c r="M70" s="19"/>
      <c r="N70" s="19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</row>
    <row r="71" spans="1:254" s="9" customFormat="1" ht="20.100000000000001" customHeight="1">
      <c r="A71" s="7"/>
      <c r="B71" s="7"/>
      <c r="C71" s="7"/>
      <c r="D71" s="7"/>
      <c r="E71" s="7"/>
      <c r="F71" s="7"/>
      <c r="G71" s="7"/>
      <c r="H71" s="7"/>
      <c r="I71" s="7"/>
      <c r="J71" s="19"/>
      <c r="K71" s="19"/>
      <c r="L71" s="19"/>
      <c r="M71" s="19"/>
      <c r="N71" s="19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</row>
    <row r="72" spans="1:254" s="9" customFormat="1" ht="20.100000000000001" customHeight="1">
      <c r="A72" s="7"/>
      <c r="B72" s="7"/>
      <c r="C72" s="7"/>
      <c r="D72" s="7"/>
      <c r="E72" s="7"/>
      <c r="F72" s="7"/>
      <c r="G72" s="7"/>
      <c r="H72" s="7"/>
      <c r="I72" s="7"/>
      <c r="J72" s="19"/>
      <c r="K72" s="19"/>
      <c r="L72" s="19"/>
      <c r="M72" s="19"/>
      <c r="N72" s="19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</row>
    <row r="73" spans="1:254" s="9" customFormat="1" ht="20.100000000000001" customHeight="1">
      <c r="A73" s="7"/>
      <c r="B73" s="7"/>
      <c r="C73" s="7"/>
      <c r="D73" s="7"/>
      <c r="E73" s="7"/>
      <c r="F73" s="7"/>
      <c r="G73" s="7"/>
      <c r="H73" s="7"/>
      <c r="I73" s="7"/>
      <c r="J73" s="19"/>
      <c r="K73" s="19"/>
      <c r="L73" s="19"/>
      <c r="M73" s="19"/>
      <c r="N73" s="19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</row>
    <row r="74" spans="1:254" s="9" customFormat="1" ht="20.100000000000001" customHeight="1">
      <c r="A74" s="7"/>
      <c r="B74" s="7"/>
      <c r="C74" s="7"/>
      <c r="D74" s="7"/>
      <c r="E74" s="7"/>
      <c r="F74" s="7"/>
      <c r="G74" s="7"/>
      <c r="H74" s="7"/>
      <c r="I74" s="7"/>
      <c r="J74" s="19"/>
      <c r="K74" s="19"/>
      <c r="L74" s="19"/>
      <c r="M74" s="19"/>
      <c r="N74" s="19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</row>
    <row r="75" spans="1:254" s="9" customFormat="1" ht="20.100000000000001" customHeight="1">
      <c r="A75" s="7"/>
      <c r="B75" s="7"/>
      <c r="C75" s="7"/>
      <c r="D75" s="7"/>
      <c r="E75" s="7"/>
      <c r="F75" s="7"/>
      <c r="G75" s="7"/>
      <c r="H75" s="7"/>
      <c r="I75" s="7"/>
      <c r="J75" s="19"/>
      <c r="K75" s="19"/>
      <c r="L75" s="19"/>
      <c r="M75" s="19"/>
      <c r="N75" s="19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</row>
    <row r="76" spans="1:254" s="9" customFormat="1" ht="20.100000000000001" customHeight="1">
      <c r="A76" s="7"/>
      <c r="B76" s="7"/>
      <c r="C76" s="7"/>
      <c r="D76" s="7"/>
      <c r="E76" s="7"/>
      <c r="F76" s="7"/>
      <c r="G76" s="7"/>
      <c r="H76" s="7"/>
      <c r="I76" s="7"/>
      <c r="J76" s="19"/>
      <c r="K76" s="19"/>
      <c r="L76" s="19"/>
      <c r="M76" s="19"/>
      <c r="N76" s="19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</row>
    <row r="77" spans="1:254" s="9" customFormat="1" ht="20.100000000000001" customHeight="1">
      <c r="A77" s="7"/>
      <c r="B77" s="7"/>
      <c r="C77" s="7"/>
      <c r="D77" s="7"/>
      <c r="E77" s="7"/>
      <c r="F77" s="7"/>
      <c r="G77" s="7"/>
      <c r="H77" s="7"/>
      <c r="I77" s="7"/>
      <c r="J77" s="19"/>
      <c r="K77" s="19"/>
      <c r="L77" s="19"/>
      <c r="M77" s="19"/>
      <c r="N77" s="19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</row>
    <row r="78" spans="1:254" s="9" customFormat="1" ht="20.100000000000001" customHeight="1">
      <c r="A78" s="7"/>
      <c r="B78" s="7"/>
      <c r="C78" s="7"/>
      <c r="D78" s="7"/>
      <c r="E78" s="7"/>
      <c r="F78" s="7"/>
      <c r="G78" s="7"/>
      <c r="H78" s="7"/>
      <c r="I78" s="7"/>
      <c r="J78" s="19"/>
      <c r="K78" s="19"/>
      <c r="L78" s="19"/>
      <c r="M78" s="19"/>
      <c r="N78" s="19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</row>
    <row r="79" spans="1:254" s="9" customFormat="1" ht="20.100000000000001" customHeight="1">
      <c r="A79" s="7"/>
      <c r="B79" s="7"/>
      <c r="C79" s="7"/>
      <c r="D79" s="7"/>
      <c r="E79" s="7"/>
      <c r="F79" s="7"/>
      <c r="G79" s="7"/>
      <c r="H79" s="7"/>
      <c r="I79" s="7"/>
      <c r="J79" s="19"/>
      <c r="K79" s="19"/>
      <c r="L79" s="19"/>
      <c r="M79" s="19"/>
      <c r="N79" s="19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</row>
    <row r="80" spans="1:254" s="9" customFormat="1" ht="20.100000000000001" customHeight="1">
      <c r="A80" s="7"/>
      <c r="B80" s="7"/>
      <c r="C80" s="7"/>
      <c r="D80" s="7"/>
      <c r="E80" s="7"/>
      <c r="F80" s="7"/>
      <c r="G80" s="7"/>
      <c r="H80" s="7"/>
      <c r="I80" s="7"/>
      <c r="J80" s="19"/>
      <c r="K80" s="19"/>
      <c r="L80" s="19"/>
      <c r="M80" s="19"/>
      <c r="N80" s="19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</row>
    <row r="81" spans="1:254" s="9" customFormat="1" ht="20.100000000000001" customHeight="1">
      <c r="A81" s="7"/>
      <c r="B81" s="7"/>
      <c r="C81" s="7"/>
      <c r="D81" s="7"/>
      <c r="E81" s="7"/>
      <c r="F81" s="7"/>
      <c r="G81" s="7"/>
      <c r="H81" s="7"/>
      <c r="I81" s="7"/>
      <c r="J81" s="19"/>
      <c r="K81" s="19"/>
      <c r="L81" s="19"/>
      <c r="M81" s="19"/>
      <c r="N81" s="19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</row>
    <row r="82" spans="1:254" s="9" customFormat="1" ht="20.100000000000001" customHeight="1">
      <c r="A82" s="7"/>
      <c r="B82" s="7"/>
      <c r="C82" s="7"/>
      <c r="D82" s="7"/>
      <c r="E82" s="7"/>
      <c r="F82" s="7"/>
      <c r="G82" s="7"/>
      <c r="H82" s="7"/>
      <c r="I82" s="7"/>
      <c r="J82" s="19"/>
      <c r="K82" s="19"/>
      <c r="L82" s="19"/>
      <c r="M82" s="19"/>
      <c r="N82" s="19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</row>
    <row r="83" spans="1:254" s="9" customFormat="1" ht="20.100000000000001" customHeight="1">
      <c r="A83" s="7"/>
      <c r="B83" s="7"/>
      <c r="C83" s="7"/>
      <c r="D83" s="7"/>
      <c r="E83" s="7"/>
      <c r="F83" s="7"/>
      <c r="G83" s="7"/>
      <c r="H83" s="7"/>
      <c r="I83" s="7"/>
      <c r="J83" s="19"/>
      <c r="K83" s="19"/>
      <c r="L83" s="19"/>
      <c r="M83" s="19"/>
      <c r="N83" s="19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</row>
    <row r="84" spans="1:254" s="9" customFormat="1" ht="20.100000000000001" customHeight="1">
      <c r="A84" s="7"/>
      <c r="B84" s="7"/>
      <c r="C84" s="7"/>
      <c r="D84" s="7"/>
      <c r="E84" s="7"/>
      <c r="F84" s="7"/>
      <c r="G84" s="7"/>
      <c r="H84" s="7"/>
      <c r="I84" s="7"/>
      <c r="J84" s="19"/>
      <c r="K84" s="19"/>
      <c r="L84" s="19"/>
      <c r="M84" s="19"/>
      <c r="N84" s="19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</row>
    <row r="85" spans="1:254" s="9" customFormat="1" ht="20.100000000000001" customHeight="1">
      <c r="A85" s="7"/>
      <c r="B85" s="7"/>
      <c r="C85" s="7"/>
      <c r="D85" s="7"/>
      <c r="E85" s="7"/>
      <c r="F85" s="7"/>
      <c r="G85" s="7"/>
      <c r="H85" s="7"/>
      <c r="I85" s="7"/>
      <c r="J85" s="19"/>
      <c r="K85" s="19"/>
      <c r="L85" s="19"/>
      <c r="M85" s="19"/>
      <c r="N85" s="19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</row>
    <row r="86" spans="1:254" s="9" customFormat="1" ht="20.100000000000001" customHeight="1">
      <c r="A86" s="7"/>
      <c r="B86" s="7"/>
      <c r="C86" s="7"/>
      <c r="D86" s="7"/>
      <c r="E86" s="7"/>
      <c r="F86" s="7"/>
      <c r="G86" s="7"/>
      <c r="H86" s="7"/>
      <c r="I86" s="7"/>
      <c r="J86" s="19"/>
      <c r="K86" s="19"/>
      <c r="L86" s="19"/>
      <c r="M86" s="19"/>
      <c r="N86" s="19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</row>
    <row r="87" spans="1:254" s="9" customFormat="1" ht="20.100000000000001" customHeight="1">
      <c r="A87" s="7"/>
      <c r="B87" s="7"/>
      <c r="C87" s="7"/>
      <c r="D87" s="7"/>
      <c r="E87" s="7"/>
      <c r="F87" s="7"/>
      <c r="G87" s="7"/>
      <c r="H87" s="7"/>
      <c r="I87" s="7"/>
      <c r="J87" s="19"/>
      <c r="K87" s="19"/>
      <c r="L87" s="19"/>
      <c r="M87" s="19"/>
      <c r="N87" s="19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</row>
    <row r="88" spans="1:254" s="9" customFormat="1" ht="20.100000000000001" customHeight="1">
      <c r="A88" s="7"/>
      <c r="B88" s="7"/>
      <c r="C88" s="7"/>
      <c r="D88" s="7"/>
      <c r="E88" s="7"/>
      <c r="F88" s="7"/>
      <c r="G88" s="7"/>
      <c r="H88" s="7"/>
      <c r="I88" s="7"/>
      <c r="J88" s="19"/>
      <c r="K88" s="19"/>
      <c r="L88" s="19"/>
      <c r="M88" s="19"/>
      <c r="N88" s="19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</row>
    <row r="89" spans="1:254" s="9" customFormat="1" ht="20.100000000000001" customHeight="1">
      <c r="A89" s="7"/>
      <c r="B89" s="7"/>
      <c r="C89" s="7"/>
      <c r="D89" s="7"/>
      <c r="E89" s="7"/>
      <c r="F89" s="7"/>
      <c r="G89" s="7"/>
      <c r="H89" s="7"/>
      <c r="I89" s="7"/>
      <c r="J89" s="19"/>
      <c r="K89" s="19"/>
      <c r="L89" s="19"/>
      <c r="M89" s="19"/>
      <c r="N89" s="19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</row>
    <row r="90" spans="1:254" s="9" customFormat="1" ht="20.100000000000001" customHeight="1">
      <c r="A90" s="7"/>
      <c r="B90" s="7"/>
      <c r="C90" s="7"/>
      <c r="D90" s="7"/>
      <c r="E90" s="7"/>
      <c r="F90" s="7"/>
      <c r="G90" s="7"/>
      <c r="H90" s="7"/>
      <c r="I90" s="7"/>
      <c r="J90" s="19"/>
      <c r="K90" s="19"/>
      <c r="L90" s="19"/>
      <c r="M90" s="19"/>
      <c r="N90" s="19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</row>
    <row r="91" spans="1:254" s="9" customFormat="1" ht="20.100000000000001" customHeight="1">
      <c r="A91" s="7"/>
      <c r="B91" s="7"/>
      <c r="C91" s="7"/>
      <c r="D91" s="7"/>
      <c r="E91" s="7"/>
      <c r="F91" s="7"/>
      <c r="G91" s="7"/>
      <c r="H91" s="7"/>
      <c r="I91" s="7"/>
      <c r="J91" s="19"/>
      <c r="K91" s="19"/>
      <c r="L91" s="19"/>
      <c r="M91" s="19"/>
      <c r="N91" s="19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</row>
    <row r="92" spans="1:254" s="9" customFormat="1" ht="20.100000000000001" customHeight="1">
      <c r="A92" s="7"/>
      <c r="B92" s="7"/>
      <c r="C92" s="7"/>
      <c r="D92" s="7"/>
      <c r="E92" s="7"/>
      <c r="F92" s="7"/>
      <c r="G92" s="7"/>
      <c r="H92" s="7"/>
      <c r="I92" s="7"/>
      <c r="J92" s="19"/>
      <c r="K92" s="19"/>
      <c r="L92" s="19"/>
      <c r="M92" s="19"/>
      <c r="N92" s="19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</row>
    <row r="93" spans="1:254" s="9" customFormat="1" ht="20.100000000000001" customHeight="1">
      <c r="A93" s="7"/>
      <c r="B93" s="7"/>
      <c r="C93" s="7"/>
      <c r="D93" s="7"/>
      <c r="E93" s="7"/>
      <c r="F93" s="7"/>
      <c r="G93" s="7"/>
      <c r="H93" s="7"/>
      <c r="I93" s="7"/>
      <c r="J93" s="19"/>
      <c r="K93" s="19"/>
      <c r="L93" s="19"/>
      <c r="M93" s="19"/>
      <c r="N93" s="19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</row>
    <row r="94" spans="1:254" s="9" customFormat="1" ht="20.100000000000001" customHeight="1">
      <c r="A94" s="7"/>
      <c r="B94" s="7"/>
      <c r="C94" s="7"/>
      <c r="D94" s="7"/>
      <c r="E94" s="7"/>
      <c r="F94" s="7"/>
      <c r="G94" s="7"/>
      <c r="H94" s="7"/>
      <c r="I94" s="7"/>
      <c r="J94" s="19"/>
      <c r="K94" s="19"/>
      <c r="L94" s="19"/>
      <c r="M94" s="19"/>
      <c r="N94" s="19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</row>
    <row r="95" spans="1:254" s="9" customFormat="1" ht="20.100000000000001" customHeight="1">
      <c r="A95" s="7"/>
      <c r="B95" s="7"/>
      <c r="C95" s="7"/>
      <c r="D95" s="7"/>
      <c r="E95" s="7"/>
      <c r="F95" s="7"/>
      <c r="G95" s="7"/>
      <c r="H95" s="7"/>
      <c r="I95" s="7"/>
      <c r="J95" s="19"/>
      <c r="K95" s="19"/>
      <c r="L95" s="19"/>
      <c r="M95" s="19"/>
      <c r="N95" s="19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</row>
    <row r="96" spans="1:254" s="9" customFormat="1" ht="20.100000000000001" customHeight="1">
      <c r="A96" s="7"/>
      <c r="B96" s="7"/>
      <c r="C96" s="7"/>
      <c r="D96" s="7"/>
      <c r="E96" s="7"/>
      <c r="F96" s="7"/>
      <c r="G96" s="7"/>
      <c r="H96" s="7"/>
      <c r="I96" s="7"/>
      <c r="J96" s="19"/>
      <c r="K96" s="19"/>
      <c r="L96" s="19"/>
      <c r="M96" s="19"/>
      <c r="N96" s="19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</row>
    <row r="97" spans="1:254" s="9" customFormat="1" ht="20.100000000000001" customHeight="1">
      <c r="A97" s="7"/>
      <c r="B97" s="7"/>
      <c r="C97" s="7"/>
      <c r="D97" s="7"/>
      <c r="E97" s="7"/>
      <c r="F97" s="7"/>
      <c r="G97" s="7"/>
      <c r="H97" s="7"/>
      <c r="I97" s="7"/>
      <c r="J97" s="19"/>
      <c r="K97" s="19"/>
      <c r="L97" s="19"/>
      <c r="M97" s="19"/>
      <c r="N97" s="19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</row>
    <row r="98" spans="1:254" s="9" customFormat="1" ht="20.100000000000001" customHeight="1">
      <c r="A98" s="7"/>
      <c r="B98" s="7"/>
      <c r="C98" s="7"/>
      <c r="D98" s="7"/>
      <c r="E98" s="7"/>
      <c r="F98" s="7"/>
      <c r="G98" s="7"/>
      <c r="H98" s="7"/>
      <c r="I98" s="7"/>
      <c r="J98" s="19"/>
      <c r="K98" s="19"/>
      <c r="L98" s="19"/>
      <c r="M98" s="19"/>
      <c r="N98" s="19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</row>
    <row r="99" spans="1:254" s="9" customFormat="1" ht="20.100000000000001" customHeight="1">
      <c r="A99" s="7"/>
      <c r="B99" s="7"/>
      <c r="C99" s="7"/>
      <c r="D99" s="7"/>
      <c r="E99" s="7"/>
      <c r="F99" s="7"/>
      <c r="G99" s="7"/>
      <c r="H99" s="7"/>
      <c r="I99" s="7"/>
      <c r="J99" s="19"/>
      <c r="K99" s="19"/>
      <c r="L99" s="19"/>
      <c r="M99" s="19"/>
      <c r="N99" s="19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</row>
    <row r="100" spans="1:254" s="9" customFormat="1" ht="20.100000000000001" customHeight="1">
      <c r="A100" s="7"/>
      <c r="B100" s="7"/>
      <c r="C100" s="7"/>
      <c r="D100" s="7"/>
      <c r="E100" s="7"/>
      <c r="F100" s="7"/>
      <c r="G100" s="7"/>
      <c r="H100" s="7"/>
      <c r="I100" s="7"/>
      <c r="J100" s="19"/>
      <c r="K100" s="19"/>
      <c r="L100" s="19"/>
      <c r="M100" s="19"/>
      <c r="N100" s="19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</row>
    <row r="101" spans="1:254" s="9" customFormat="1" ht="20.100000000000001" customHeight="1">
      <c r="A101" s="7"/>
      <c r="B101" s="7"/>
      <c r="C101" s="7"/>
      <c r="D101" s="7"/>
      <c r="E101" s="7"/>
      <c r="F101" s="7"/>
      <c r="G101" s="7"/>
      <c r="H101" s="7"/>
      <c r="I101" s="7"/>
      <c r="J101" s="19"/>
      <c r="K101" s="19"/>
      <c r="L101" s="19"/>
      <c r="M101" s="19"/>
      <c r="N101" s="19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</row>
    <row r="102" spans="1:254" s="9" customFormat="1" ht="20.100000000000001" customHeight="1">
      <c r="A102" s="7"/>
      <c r="B102" s="7"/>
      <c r="C102" s="7"/>
      <c r="D102" s="7"/>
      <c r="E102" s="7"/>
      <c r="F102" s="7"/>
      <c r="G102" s="7"/>
      <c r="H102" s="7"/>
      <c r="I102" s="7"/>
      <c r="J102" s="19"/>
      <c r="K102" s="19"/>
      <c r="L102" s="19"/>
      <c r="M102" s="19"/>
      <c r="N102" s="19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</row>
    <row r="103" spans="1:254" s="9" customFormat="1" ht="20.100000000000001" customHeight="1">
      <c r="A103" s="7"/>
      <c r="B103" s="7"/>
      <c r="C103" s="7"/>
      <c r="D103" s="7"/>
      <c r="E103" s="7"/>
      <c r="F103" s="7"/>
      <c r="G103" s="7"/>
      <c r="H103" s="7"/>
      <c r="I103" s="7"/>
      <c r="J103" s="19"/>
      <c r="K103" s="19"/>
      <c r="L103" s="19"/>
      <c r="M103" s="19"/>
      <c r="N103" s="19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</row>
    <row r="104" spans="1:254" s="9" customFormat="1" ht="20.100000000000001" customHeight="1">
      <c r="A104" s="7"/>
      <c r="B104" s="7"/>
      <c r="C104" s="7"/>
      <c r="D104" s="7"/>
      <c r="E104" s="7"/>
      <c r="F104" s="7"/>
      <c r="G104" s="7"/>
      <c r="H104" s="7"/>
      <c r="I104" s="7"/>
      <c r="J104" s="19"/>
      <c r="K104" s="19"/>
      <c r="L104" s="19"/>
      <c r="M104" s="19"/>
      <c r="N104" s="19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</row>
    <row r="105" spans="1:254" s="9" customFormat="1" ht="20.100000000000001" customHeight="1">
      <c r="A105" s="7"/>
      <c r="B105" s="7"/>
      <c r="C105" s="7"/>
      <c r="D105" s="7"/>
      <c r="E105" s="7"/>
      <c r="F105" s="7"/>
      <c r="G105" s="7"/>
      <c r="H105" s="7"/>
      <c r="I105" s="7"/>
      <c r="J105" s="19"/>
      <c r="K105" s="19"/>
      <c r="L105" s="19"/>
      <c r="M105" s="19"/>
      <c r="N105" s="19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</row>
    <row r="106" spans="1:254" s="9" customFormat="1" ht="20.100000000000001" customHeight="1">
      <c r="A106" s="7"/>
      <c r="B106" s="7"/>
      <c r="C106" s="7"/>
      <c r="D106" s="7"/>
      <c r="E106" s="7"/>
      <c r="F106" s="7"/>
      <c r="G106" s="7"/>
      <c r="H106" s="7"/>
      <c r="I106" s="7"/>
      <c r="J106" s="19"/>
      <c r="K106" s="19"/>
      <c r="L106" s="19"/>
      <c r="M106" s="19"/>
      <c r="N106" s="19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</row>
    <row r="107" spans="1:254" s="9" customFormat="1" ht="20.100000000000001" customHeight="1">
      <c r="A107" s="7"/>
      <c r="B107" s="7"/>
      <c r="C107" s="7"/>
      <c r="D107" s="7"/>
      <c r="E107" s="7"/>
      <c r="F107" s="7"/>
      <c r="G107" s="7"/>
      <c r="H107" s="7"/>
      <c r="I107" s="7"/>
      <c r="J107" s="19"/>
      <c r="K107" s="19"/>
      <c r="L107" s="19"/>
      <c r="M107" s="19"/>
      <c r="N107" s="19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</row>
    <row r="108" spans="1:254" s="9" customFormat="1" ht="20.100000000000001" customHeight="1">
      <c r="A108" s="7"/>
      <c r="B108" s="7"/>
      <c r="C108" s="7"/>
      <c r="D108" s="7"/>
      <c r="E108" s="7"/>
      <c r="F108" s="7"/>
      <c r="G108" s="7"/>
      <c r="H108" s="7"/>
      <c r="I108" s="7"/>
      <c r="J108" s="19"/>
      <c r="K108" s="19"/>
      <c r="L108" s="19"/>
      <c r="M108" s="19"/>
      <c r="N108" s="19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</row>
    <row r="109" spans="1:254" s="9" customFormat="1" ht="20.100000000000001" customHeight="1">
      <c r="A109" s="7"/>
      <c r="B109" s="7"/>
      <c r="C109" s="7"/>
      <c r="D109" s="7"/>
      <c r="E109" s="7"/>
      <c r="F109" s="7"/>
      <c r="G109" s="7"/>
      <c r="H109" s="7"/>
      <c r="I109" s="7"/>
      <c r="J109" s="19"/>
      <c r="K109" s="19"/>
      <c r="L109" s="19"/>
      <c r="M109" s="19"/>
      <c r="N109" s="19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</row>
    <row r="110" spans="1:254" s="9" customFormat="1" ht="20.100000000000001" customHeight="1">
      <c r="A110" s="7"/>
      <c r="B110" s="7"/>
      <c r="C110" s="7"/>
      <c r="D110" s="7"/>
      <c r="E110" s="7"/>
      <c r="F110" s="7"/>
      <c r="G110" s="7"/>
      <c r="H110" s="7"/>
      <c r="I110" s="7"/>
      <c r="J110" s="19"/>
      <c r="K110" s="19"/>
      <c r="L110" s="19"/>
      <c r="M110" s="19"/>
      <c r="N110" s="19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</row>
    <row r="111" spans="1:254" s="9" customFormat="1" ht="20.100000000000001" customHeight="1">
      <c r="A111" s="7"/>
      <c r="B111" s="7"/>
      <c r="C111" s="7"/>
      <c r="D111" s="7"/>
      <c r="E111" s="7"/>
      <c r="F111" s="7"/>
      <c r="G111" s="7"/>
      <c r="H111" s="7"/>
      <c r="I111" s="7"/>
      <c r="J111" s="19"/>
      <c r="K111" s="19"/>
      <c r="L111" s="19"/>
      <c r="M111" s="19"/>
      <c r="N111" s="19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</row>
    <row r="112" spans="1:254" s="9" customFormat="1" ht="20.100000000000001" customHeight="1">
      <c r="A112" s="7"/>
      <c r="B112" s="7"/>
      <c r="C112" s="7"/>
      <c r="D112" s="7"/>
      <c r="E112" s="7"/>
      <c r="F112" s="7"/>
      <c r="G112" s="7"/>
      <c r="H112" s="7"/>
      <c r="I112" s="7"/>
      <c r="J112" s="19"/>
      <c r="K112" s="19"/>
      <c r="L112" s="19"/>
      <c r="M112" s="19"/>
      <c r="N112" s="19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</row>
    <row r="113" spans="1:254" s="9" customFormat="1" ht="20.100000000000001" customHeight="1">
      <c r="A113" s="7"/>
      <c r="B113" s="7"/>
      <c r="C113" s="7"/>
      <c r="D113" s="7"/>
      <c r="E113" s="7"/>
      <c r="F113" s="7"/>
      <c r="G113" s="7"/>
      <c r="H113" s="7"/>
      <c r="I113" s="7"/>
      <c r="J113" s="19"/>
      <c r="K113" s="19"/>
      <c r="L113" s="19"/>
      <c r="M113" s="19"/>
      <c r="N113" s="19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</row>
    <row r="114" spans="1:254" s="9" customFormat="1" ht="20.100000000000001" customHeight="1">
      <c r="A114" s="7"/>
      <c r="B114" s="7"/>
      <c r="C114" s="7"/>
      <c r="D114" s="7"/>
      <c r="E114" s="7"/>
      <c r="F114" s="7"/>
      <c r="G114" s="7"/>
      <c r="H114" s="7"/>
      <c r="I114" s="7"/>
      <c r="J114" s="19"/>
      <c r="K114" s="19"/>
      <c r="L114" s="19"/>
      <c r="M114" s="19"/>
      <c r="N114" s="19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</row>
    <row r="115" spans="1:254" s="9" customFormat="1" ht="20.100000000000001" customHeight="1">
      <c r="A115" s="7"/>
      <c r="B115" s="7"/>
      <c r="C115" s="7"/>
      <c r="D115" s="7"/>
      <c r="E115" s="7"/>
      <c r="F115" s="7"/>
      <c r="G115" s="7"/>
      <c r="H115" s="7"/>
      <c r="I115" s="7"/>
      <c r="J115" s="19"/>
      <c r="K115" s="19"/>
      <c r="L115" s="19"/>
      <c r="M115" s="19"/>
      <c r="N115" s="19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</row>
    <row r="116" spans="1:254" s="9" customFormat="1" ht="20.100000000000001" customHeight="1">
      <c r="A116" s="7"/>
      <c r="B116" s="7"/>
      <c r="C116" s="7"/>
      <c r="D116" s="7"/>
      <c r="E116" s="7"/>
      <c r="F116" s="7"/>
      <c r="G116" s="7"/>
      <c r="H116" s="7"/>
      <c r="I116" s="7"/>
      <c r="J116" s="19"/>
      <c r="K116" s="19"/>
      <c r="L116" s="19"/>
      <c r="M116" s="19"/>
      <c r="N116" s="19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</row>
    <row r="117" spans="1:254" s="9" customFormat="1" ht="20.100000000000001" customHeight="1">
      <c r="A117" s="7"/>
      <c r="B117" s="7"/>
      <c r="C117" s="7"/>
      <c r="D117" s="7"/>
      <c r="E117" s="7"/>
      <c r="F117" s="7"/>
      <c r="G117" s="7"/>
      <c r="H117" s="7"/>
      <c r="I117" s="7"/>
      <c r="J117" s="19"/>
      <c r="K117" s="19"/>
      <c r="L117" s="19"/>
      <c r="M117" s="19"/>
      <c r="N117" s="19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</row>
    <row r="118" spans="1:254" s="9" customFormat="1" ht="20.100000000000001" customHeight="1">
      <c r="A118" s="7"/>
      <c r="B118" s="7"/>
      <c r="C118" s="7"/>
      <c r="D118" s="7"/>
      <c r="E118" s="7"/>
      <c r="F118" s="7"/>
      <c r="G118" s="7"/>
      <c r="H118" s="7"/>
      <c r="I118" s="7"/>
      <c r="J118" s="19"/>
      <c r="K118" s="19"/>
      <c r="L118" s="19"/>
      <c r="M118" s="19"/>
      <c r="N118" s="19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</row>
    <row r="119" spans="1:254" s="9" customFormat="1" ht="20.100000000000001" customHeight="1">
      <c r="A119" s="7"/>
      <c r="B119" s="7"/>
      <c r="C119" s="7"/>
      <c r="D119" s="7"/>
      <c r="E119" s="7"/>
      <c r="F119" s="7"/>
      <c r="G119" s="7"/>
      <c r="H119" s="7"/>
      <c r="I119" s="7"/>
      <c r="J119" s="19"/>
      <c r="K119" s="19"/>
      <c r="L119" s="19"/>
      <c r="M119" s="19"/>
      <c r="N119" s="19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</row>
    <row r="120" spans="1:254" s="9" customFormat="1" ht="20.100000000000001" customHeight="1">
      <c r="A120" s="7"/>
      <c r="B120" s="7"/>
      <c r="C120" s="7"/>
      <c r="D120" s="7"/>
      <c r="E120" s="7"/>
      <c r="F120" s="7"/>
      <c r="G120" s="7"/>
      <c r="H120" s="7"/>
      <c r="I120" s="7"/>
      <c r="J120" s="19"/>
      <c r="K120" s="19"/>
      <c r="L120" s="19"/>
      <c r="M120" s="19"/>
      <c r="N120" s="19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</row>
    <row r="121" spans="1:254" s="9" customFormat="1" ht="20.100000000000001" customHeight="1">
      <c r="A121" s="7"/>
      <c r="B121" s="7"/>
      <c r="C121" s="7"/>
      <c r="D121" s="7"/>
      <c r="E121" s="7"/>
      <c r="F121" s="7"/>
      <c r="G121" s="7"/>
      <c r="H121" s="7"/>
      <c r="I121" s="7"/>
      <c r="J121" s="19"/>
      <c r="K121" s="19"/>
      <c r="L121" s="19"/>
      <c r="M121" s="19"/>
      <c r="N121" s="19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</row>
    <row r="122" spans="1:254" s="9" customFormat="1" ht="20.100000000000001" customHeight="1">
      <c r="A122" s="7"/>
      <c r="B122" s="7"/>
      <c r="C122" s="7"/>
      <c r="D122" s="7"/>
      <c r="E122" s="7"/>
      <c r="F122" s="7"/>
      <c r="G122" s="7"/>
      <c r="H122" s="7"/>
      <c r="I122" s="7"/>
      <c r="J122" s="19"/>
      <c r="K122" s="19"/>
      <c r="L122" s="19"/>
      <c r="M122" s="19"/>
      <c r="N122" s="19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</row>
    <row r="123" spans="1:254" s="9" customFormat="1" ht="20.100000000000001" customHeight="1">
      <c r="A123" s="7"/>
      <c r="B123" s="7"/>
      <c r="C123" s="7"/>
      <c r="D123" s="7"/>
      <c r="E123" s="7"/>
      <c r="F123" s="7"/>
      <c r="G123" s="7"/>
      <c r="H123" s="7"/>
      <c r="I123" s="7"/>
      <c r="J123" s="19"/>
      <c r="K123" s="19"/>
      <c r="L123" s="19"/>
      <c r="M123" s="19"/>
      <c r="N123" s="19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</row>
    <row r="124" spans="1:254" s="9" customFormat="1" ht="20.100000000000001" customHeight="1">
      <c r="A124" s="7"/>
      <c r="B124" s="7"/>
      <c r="C124" s="7"/>
      <c r="D124" s="7"/>
      <c r="E124" s="7"/>
      <c r="F124" s="7"/>
      <c r="G124" s="7"/>
      <c r="H124" s="7"/>
      <c r="I124" s="7"/>
      <c r="J124" s="19"/>
      <c r="K124" s="19"/>
      <c r="L124" s="19"/>
      <c r="M124" s="19"/>
      <c r="N124" s="19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</row>
    <row r="125" spans="1:254" s="9" customFormat="1" ht="20.100000000000001" customHeight="1">
      <c r="A125" s="7"/>
      <c r="B125" s="7"/>
      <c r="C125" s="7"/>
      <c r="D125" s="7"/>
      <c r="E125" s="7"/>
      <c r="F125" s="7"/>
      <c r="G125" s="7"/>
      <c r="H125" s="7"/>
      <c r="I125" s="7"/>
      <c r="J125" s="19"/>
      <c r="K125" s="19"/>
      <c r="L125" s="19"/>
      <c r="M125" s="19"/>
      <c r="N125" s="19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</row>
    <row r="126" spans="1:254" s="9" customFormat="1" ht="20.100000000000001" customHeight="1">
      <c r="A126" s="7"/>
      <c r="B126" s="7"/>
      <c r="C126" s="7"/>
      <c r="D126" s="7"/>
      <c r="E126" s="7"/>
      <c r="F126" s="7"/>
      <c r="G126" s="7"/>
      <c r="H126" s="7"/>
      <c r="I126" s="7"/>
      <c r="J126" s="19"/>
      <c r="K126" s="19"/>
      <c r="L126" s="19"/>
      <c r="M126" s="19"/>
      <c r="N126" s="19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</row>
    <row r="127" spans="1:254" s="9" customFormat="1" ht="20.100000000000001" customHeight="1">
      <c r="A127" s="7"/>
      <c r="B127" s="7"/>
      <c r="C127" s="7"/>
      <c r="D127" s="7"/>
      <c r="E127" s="7"/>
      <c r="F127" s="7"/>
      <c r="G127" s="7"/>
      <c r="H127" s="7"/>
      <c r="I127" s="7"/>
      <c r="J127" s="19"/>
      <c r="K127" s="19"/>
      <c r="L127" s="19"/>
      <c r="M127" s="19"/>
      <c r="N127" s="19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</row>
    <row r="128" spans="1:254" s="9" customFormat="1" ht="20.100000000000001" customHeight="1">
      <c r="A128" s="7"/>
      <c r="B128" s="7"/>
      <c r="C128" s="7"/>
      <c r="D128" s="7"/>
      <c r="E128" s="7"/>
      <c r="F128" s="7"/>
      <c r="G128" s="7"/>
      <c r="H128" s="7"/>
      <c r="I128" s="7"/>
      <c r="J128" s="19"/>
      <c r="K128" s="19"/>
      <c r="L128" s="19"/>
      <c r="M128" s="19"/>
      <c r="N128" s="19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</row>
    <row r="129" spans="1:254" s="9" customFormat="1" ht="20.100000000000001" customHeight="1">
      <c r="A129" s="7"/>
      <c r="B129" s="7"/>
      <c r="C129" s="7"/>
      <c r="D129" s="7"/>
      <c r="E129" s="7"/>
      <c r="F129" s="7"/>
      <c r="G129" s="7"/>
      <c r="H129" s="7"/>
      <c r="I129" s="7"/>
      <c r="J129" s="19"/>
      <c r="K129" s="19"/>
      <c r="L129" s="19"/>
      <c r="M129" s="19"/>
      <c r="N129" s="19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</row>
    <row r="130" spans="1:254" s="9" customFormat="1" ht="20.100000000000001" customHeight="1">
      <c r="A130" s="7"/>
      <c r="B130" s="7"/>
      <c r="C130" s="7"/>
      <c r="D130" s="7"/>
      <c r="E130" s="7"/>
      <c r="F130" s="7"/>
      <c r="G130" s="7"/>
      <c r="H130" s="7"/>
      <c r="I130" s="7"/>
      <c r="J130" s="19"/>
      <c r="K130" s="19"/>
      <c r="L130" s="19"/>
      <c r="M130" s="19"/>
      <c r="N130" s="19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</row>
    <row r="131" spans="1:254" s="9" customFormat="1" ht="20.100000000000001" customHeight="1">
      <c r="A131" s="7"/>
      <c r="B131" s="7"/>
      <c r="C131" s="7"/>
      <c r="D131" s="7"/>
      <c r="E131" s="7"/>
      <c r="F131" s="7"/>
      <c r="G131" s="7"/>
      <c r="H131" s="7"/>
      <c r="I131" s="7"/>
      <c r="J131" s="19"/>
      <c r="K131" s="19"/>
      <c r="L131" s="19"/>
      <c r="M131" s="19"/>
      <c r="N131" s="19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</row>
    <row r="132" spans="1:254" s="9" customFormat="1" ht="20.100000000000001" customHeight="1">
      <c r="A132" s="7"/>
      <c r="B132" s="7"/>
      <c r="C132" s="7"/>
      <c r="D132" s="7"/>
      <c r="E132" s="7"/>
      <c r="F132" s="7"/>
      <c r="G132" s="7"/>
      <c r="H132" s="7"/>
      <c r="I132" s="7"/>
      <c r="J132" s="19"/>
      <c r="K132" s="19"/>
      <c r="L132" s="19"/>
      <c r="M132" s="19"/>
      <c r="N132" s="19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</row>
    <row r="133" spans="1:254" s="9" customFormat="1" ht="20.100000000000001" customHeight="1">
      <c r="A133" s="7"/>
      <c r="B133" s="7"/>
      <c r="C133" s="7"/>
      <c r="D133" s="7"/>
      <c r="E133" s="7"/>
      <c r="F133" s="7"/>
      <c r="G133" s="7"/>
      <c r="H133" s="7"/>
      <c r="I133" s="7"/>
      <c r="J133" s="19"/>
      <c r="K133" s="19"/>
      <c r="L133" s="19"/>
      <c r="M133" s="19"/>
      <c r="N133" s="19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</row>
    <row r="134" spans="1:254" s="9" customFormat="1" ht="20.100000000000001" customHeight="1">
      <c r="A134" s="7"/>
      <c r="B134" s="7"/>
      <c r="C134" s="7"/>
      <c r="D134" s="7"/>
      <c r="E134" s="7"/>
      <c r="F134" s="7"/>
      <c r="G134" s="7"/>
      <c r="H134" s="7"/>
      <c r="I134" s="7"/>
      <c r="J134" s="19"/>
      <c r="K134" s="19"/>
      <c r="L134" s="19"/>
      <c r="M134" s="19"/>
      <c r="N134" s="19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</row>
    <row r="135" spans="1:254" s="9" customFormat="1" ht="20.100000000000001" customHeight="1">
      <c r="A135" s="7"/>
      <c r="B135" s="7"/>
      <c r="C135" s="7"/>
      <c r="D135" s="7"/>
      <c r="E135" s="7"/>
      <c r="F135" s="7"/>
      <c r="G135" s="7"/>
      <c r="H135" s="7"/>
      <c r="I135" s="7"/>
      <c r="J135" s="19"/>
      <c r="K135" s="19"/>
      <c r="L135" s="19"/>
      <c r="M135" s="19"/>
      <c r="N135" s="19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</row>
    <row r="136" spans="1:254" s="9" customFormat="1" ht="20.100000000000001" customHeight="1">
      <c r="A136" s="7"/>
      <c r="B136" s="7"/>
      <c r="C136" s="7"/>
      <c r="D136" s="7"/>
      <c r="E136" s="7"/>
      <c r="F136" s="7"/>
      <c r="G136" s="7"/>
      <c r="H136" s="7"/>
      <c r="I136" s="7"/>
      <c r="J136" s="19"/>
      <c r="K136" s="19"/>
      <c r="L136" s="19"/>
      <c r="M136" s="19"/>
      <c r="N136" s="19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</row>
    <row r="137" spans="1:254" s="9" customFormat="1" ht="20.100000000000001" customHeight="1">
      <c r="A137" s="7"/>
      <c r="B137" s="7"/>
      <c r="C137" s="7"/>
      <c r="D137" s="7"/>
      <c r="E137" s="7"/>
      <c r="F137" s="7"/>
      <c r="G137" s="7"/>
      <c r="H137" s="7"/>
      <c r="I137" s="7"/>
      <c r="J137" s="19"/>
      <c r="K137" s="19"/>
      <c r="L137" s="19"/>
      <c r="M137" s="19"/>
      <c r="N137" s="19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</row>
    <row r="138" spans="1:254" s="9" customFormat="1" ht="20.100000000000001" customHeight="1">
      <c r="A138" s="7"/>
      <c r="B138" s="7"/>
      <c r="C138" s="7"/>
      <c r="D138" s="7"/>
      <c r="E138" s="7"/>
      <c r="F138" s="7"/>
      <c r="G138" s="7"/>
      <c r="H138" s="7"/>
      <c r="I138" s="7"/>
      <c r="J138" s="19"/>
      <c r="K138" s="19"/>
      <c r="L138" s="19"/>
      <c r="M138" s="19"/>
      <c r="N138" s="19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</row>
    <row r="139" spans="1:254" s="9" customFormat="1" ht="20.100000000000001" customHeight="1">
      <c r="A139" s="7"/>
      <c r="B139" s="7"/>
      <c r="C139" s="7"/>
      <c r="D139" s="7"/>
      <c r="E139" s="7"/>
      <c r="F139" s="7"/>
      <c r="G139" s="7"/>
      <c r="H139" s="7"/>
      <c r="I139" s="7"/>
      <c r="J139" s="19"/>
      <c r="K139" s="19"/>
      <c r="L139" s="19"/>
      <c r="M139" s="19"/>
      <c r="N139" s="19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</row>
    <row r="140" spans="1:254" s="9" customFormat="1" ht="20.100000000000001" customHeight="1">
      <c r="A140" s="7"/>
      <c r="B140" s="7"/>
      <c r="C140" s="7"/>
      <c r="D140" s="7"/>
      <c r="E140" s="7"/>
      <c r="F140" s="7"/>
      <c r="G140" s="7"/>
      <c r="H140" s="7"/>
      <c r="I140" s="7"/>
      <c r="J140" s="19"/>
      <c r="K140" s="19"/>
      <c r="L140" s="19"/>
      <c r="M140" s="19"/>
      <c r="N140" s="19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</row>
    <row r="141" spans="1:254" s="9" customFormat="1" ht="20.100000000000001" customHeight="1">
      <c r="A141" s="7"/>
      <c r="B141" s="7"/>
      <c r="C141" s="7"/>
      <c r="D141" s="7"/>
      <c r="E141" s="7"/>
      <c r="F141" s="7"/>
      <c r="G141" s="7"/>
      <c r="H141" s="7"/>
      <c r="I141" s="7"/>
      <c r="J141" s="19"/>
      <c r="K141" s="19"/>
      <c r="L141" s="19"/>
      <c r="M141" s="19"/>
      <c r="N141" s="19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</row>
    <row r="142" spans="1:254" s="9" customFormat="1" ht="20.100000000000001" customHeight="1">
      <c r="A142" s="7"/>
      <c r="B142" s="7"/>
      <c r="C142" s="7"/>
      <c r="D142" s="7"/>
      <c r="E142" s="7"/>
      <c r="F142" s="7"/>
      <c r="G142" s="7"/>
      <c r="H142" s="7"/>
      <c r="I142" s="7"/>
      <c r="J142" s="19"/>
      <c r="K142" s="19"/>
      <c r="L142" s="19"/>
      <c r="M142" s="19"/>
      <c r="N142" s="19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</row>
    <row r="143" spans="1:254" s="9" customFormat="1" ht="20.100000000000001" customHeight="1">
      <c r="A143" s="7"/>
      <c r="B143" s="7"/>
      <c r="C143" s="7"/>
      <c r="D143" s="7"/>
      <c r="E143" s="7"/>
      <c r="F143" s="7"/>
      <c r="G143" s="7"/>
      <c r="H143" s="7"/>
      <c r="I143" s="7"/>
      <c r="J143" s="19"/>
      <c r="K143" s="19"/>
      <c r="L143" s="19"/>
      <c r="M143" s="19"/>
      <c r="N143" s="19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</row>
    <row r="144" spans="1:254" s="9" customFormat="1" ht="20.100000000000001" customHeight="1">
      <c r="A144" s="7"/>
      <c r="B144" s="7"/>
      <c r="C144" s="7"/>
      <c r="D144" s="7"/>
      <c r="E144" s="7"/>
      <c r="F144" s="7"/>
      <c r="G144" s="7"/>
      <c r="H144" s="7"/>
      <c r="I144" s="7"/>
      <c r="J144" s="19"/>
      <c r="K144" s="19"/>
      <c r="L144" s="19"/>
      <c r="M144" s="19"/>
      <c r="N144" s="19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</row>
    <row r="145" spans="1:254" s="9" customFormat="1" ht="20.100000000000001" customHeight="1">
      <c r="A145" s="7"/>
      <c r="B145" s="7"/>
      <c r="C145" s="7"/>
      <c r="D145" s="7"/>
      <c r="E145" s="7"/>
      <c r="F145" s="7"/>
      <c r="G145" s="7"/>
      <c r="H145" s="7"/>
      <c r="I145" s="7"/>
      <c r="J145" s="19"/>
      <c r="K145" s="19"/>
      <c r="L145" s="19"/>
      <c r="M145" s="19"/>
      <c r="N145" s="19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</row>
    <row r="146" spans="1:254" s="9" customFormat="1" ht="20.100000000000001" customHeight="1">
      <c r="A146" s="7"/>
      <c r="B146" s="7"/>
      <c r="C146" s="7"/>
      <c r="D146" s="7"/>
      <c r="E146" s="7"/>
      <c r="F146" s="7"/>
      <c r="G146" s="7"/>
      <c r="H146" s="7"/>
      <c r="I146" s="7"/>
      <c r="J146" s="19"/>
      <c r="K146" s="19"/>
      <c r="L146" s="19"/>
      <c r="M146" s="19"/>
      <c r="N146" s="19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</row>
    <row r="147" spans="1:254" s="9" customFormat="1" ht="20.100000000000001" customHeight="1">
      <c r="A147" s="7"/>
      <c r="B147" s="7"/>
      <c r="C147" s="7"/>
      <c r="D147" s="7"/>
      <c r="E147" s="7"/>
      <c r="F147" s="7"/>
      <c r="G147" s="7"/>
      <c r="H147" s="7"/>
      <c r="I147" s="7"/>
      <c r="J147" s="19"/>
      <c r="K147" s="19"/>
      <c r="L147" s="19"/>
      <c r="M147" s="19"/>
      <c r="N147" s="19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</row>
    <row r="148" spans="1:254" s="9" customFormat="1" ht="20.100000000000001" customHeight="1">
      <c r="A148" s="7"/>
      <c r="B148" s="7"/>
      <c r="C148" s="7"/>
      <c r="D148" s="7"/>
      <c r="E148" s="7"/>
      <c r="F148" s="7"/>
      <c r="G148" s="7"/>
      <c r="H148" s="7"/>
      <c r="I148" s="7"/>
      <c r="J148" s="19"/>
      <c r="K148" s="19"/>
      <c r="L148" s="19"/>
      <c r="M148" s="19"/>
      <c r="N148" s="19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</row>
    <row r="149" spans="1:254" s="9" customFormat="1" ht="20.100000000000001" customHeight="1">
      <c r="A149" s="7"/>
      <c r="B149" s="7"/>
      <c r="C149" s="7"/>
      <c r="D149" s="7"/>
      <c r="E149" s="7"/>
      <c r="F149" s="7"/>
      <c r="G149" s="7"/>
      <c r="H149" s="7"/>
      <c r="I149" s="7"/>
      <c r="J149" s="19"/>
      <c r="K149" s="19"/>
      <c r="L149" s="19"/>
      <c r="M149" s="19"/>
      <c r="N149" s="19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</row>
    <row r="150" spans="1:254" s="9" customFormat="1" ht="20.100000000000001" customHeight="1">
      <c r="A150" s="7"/>
      <c r="B150" s="7"/>
      <c r="C150" s="7"/>
      <c r="D150" s="7"/>
      <c r="E150" s="7"/>
      <c r="F150" s="7"/>
      <c r="G150" s="7"/>
      <c r="H150" s="7"/>
      <c r="I150" s="7"/>
      <c r="J150" s="19"/>
      <c r="K150" s="19"/>
      <c r="L150" s="19"/>
      <c r="M150" s="19"/>
      <c r="N150" s="19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</row>
    <row r="151" spans="1:254" s="9" customFormat="1" ht="20.100000000000001" customHeight="1">
      <c r="A151" s="7"/>
      <c r="B151" s="7"/>
      <c r="C151" s="7"/>
      <c r="D151" s="7"/>
      <c r="E151" s="7"/>
      <c r="F151" s="7"/>
      <c r="G151" s="7"/>
      <c r="H151" s="7"/>
      <c r="I151" s="7"/>
      <c r="J151" s="19"/>
      <c r="K151" s="19"/>
      <c r="L151" s="19"/>
      <c r="M151" s="19"/>
      <c r="N151" s="19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</row>
    <row r="152" spans="1:254" s="9" customFormat="1" ht="20.100000000000001" customHeight="1">
      <c r="A152" s="7"/>
      <c r="B152" s="7"/>
      <c r="C152" s="7"/>
      <c r="D152" s="7"/>
      <c r="E152" s="7"/>
      <c r="F152" s="7"/>
      <c r="G152" s="7"/>
      <c r="H152" s="7"/>
      <c r="I152" s="7"/>
      <c r="J152" s="19"/>
      <c r="K152" s="19"/>
      <c r="L152" s="19"/>
      <c r="M152" s="19"/>
      <c r="N152" s="19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</row>
    <row r="153" spans="1:254" s="9" customFormat="1" ht="20.100000000000001" customHeight="1">
      <c r="A153" s="7"/>
      <c r="B153" s="7"/>
      <c r="C153" s="7"/>
      <c r="D153" s="7"/>
      <c r="E153" s="7"/>
      <c r="F153" s="7"/>
      <c r="G153" s="7"/>
      <c r="H153" s="7"/>
      <c r="I153" s="7"/>
      <c r="J153" s="19"/>
      <c r="K153" s="19"/>
      <c r="L153" s="19"/>
      <c r="M153" s="19"/>
      <c r="N153" s="19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</row>
    <row r="154" spans="1:254" s="9" customFormat="1" ht="20.100000000000001" customHeight="1">
      <c r="A154" s="7"/>
      <c r="B154" s="7"/>
      <c r="C154" s="7"/>
      <c r="D154" s="7"/>
      <c r="E154" s="7"/>
      <c r="F154" s="7"/>
      <c r="G154" s="7"/>
      <c r="H154" s="7"/>
      <c r="I154" s="7"/>
      <c r="J154" s="19"/>
      <c r="K154" s="19"/>
      <c r="L154" s="19"/>
      <c r="M154" s="19"/>
      <c r="N154" s="19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</row>
    <row r="155" spans="1:254" s="9" customFormat="1" ht="20.100000000000001" customHeight="1">
      <c r="A155" s="7"/>
      <c r="B155" s="7"/>
      <c r="C155" s="7"/>
      <c r="D155" s="7"/>
      <c r="E155" s="7"/>
      <c r="F155" s="7"/>
      <c r="G155" s="7"/>
      <c r="H155" s="7"/>
      <c r="I155" s="7"/>
      <c r="J155" s="19"/>
      <c r="K155" s="19"/>
      <c r="L155" s="19"/>
      <c r="M155" s="19"/>
      <c r="N155" s="19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</row>
    <row r="156" spans="1:254" s="9" customFormat="1" ht="20.100000000000001" customHeight="1">
      <c r="A156" s="7"/>
      <c r="B156" s="7"/>
      <c r="C156" s="7"/>
      <c r="D156" s="7"/>
      <c r="E156" s="7"/>
      <c r="F156" s="7"/>
      <c r="G156" s="7"/>
      <c r="H156" s="7"/>
      <c r="I156" s="7"/>
      <c r="J156" s="19"/>
      <c r="K156" s="19"/>
      <c r="L156" s="19"/>
      <c r="M156" s="19"/>
      <c r="N156" s="19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</row>
    <row r="157" spans="1:254" s="9" customFormat="1" ht="20.100000000000001" customHeight="1">
      <c r="A157" s="7"/>
      <c r="B157" s="7"/>
      <c r="C157" s="7"/>
      <c r="D157" s="7"/>
      <c r="E157" s="7"/>
      <c r="F157" s="7"/>
      <c r="G157" s="7"/>
      <c r="H157" s="7"/>
      <c r="I157" s="7"/>
      <c r="J157" s="19"/>
      <c r="K157" s="19"/>
      <c r="L157" s="19"/>
      <c r="M157" s="19"/>
      <c r="N157" s="19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</row>
    <row r="158" spans="1:254" s="9" customFormat="1" ht="20.100000000000001" customHeight="1">
      <c r="A158" s="7"/>
      <c r="B158" s="7"/>
      <c r="C158" s="7"/>
      <c r="D158" s="7"/>
      <c r="E158" s="7"/>
      <c r="F158" s="7"/>
      <c r="G158" s="7"/>
      <c r="H158" s="7"/>
      <c r="I158" s="7"/>
      <c r="J158" s="19"/>
      <c r="K158" s="19"/>
      <c r="L158" s="19"/>
      <c r="M158" s="19"/>
      <c r="N158" s="19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</row>
    <row r="159" spans="1:254" s="9" customFormat="1" ht="20.100000000000001" customHeight="1">
      <c r="A159" s="7"/>
      <c r="B159" s="7"/>
      <c r="C159" s="7"/>
      <c r="D159" s="7"/>
      <c r="E159" s="7"/>
      <c r="F159" s="7"/>
      <c r="G159" s="7"/>
      <c r="H159" s="7"/>
      <c r="I159" s="7"/>
      <c r="J159" s="19"/>
      <c r="K159" s="19"/>
      <c r="L159" s="19"/>
      <c r="M159" s="19"/>
      <c r="N159" s="19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</row>
    <row r="160" spans="1:254" s="9" customFormat="1" ht="20.100000000000001" customHeight="1">
      <c r="A160" s="7"/>
      <c r="B160" s="7"/>
      <c r="C160" s="7"/>
      <c r="D160" s="7"/>
      <c r="E160" s="7"/>
      <c r="F160" s="7"/>
      <c r="G160" s="7"/>
      <c r="H160" s="7"/>
      <c r="I160" s="7"/>
      <c r="J160" s="19"/>
      <c r="K160" s="19"/>
      <c r="L160" s="19"/>
      <c r="M160" s="19"/>
      <c r="N160" s="19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</row>
    <row r="161" spans="1:254" s="9" customFormat="1" ht="20.100000000000001" customHeight="1">
      <c r="A161" s="7"/>
      <c r="B161" s="7"/>
      <c r="C161" s="7"/>
      <c r="D161" s="7"/>
      <c r="E161" s="7"/>
      <c r="F161" s="7"/>
      <c r="G161" s="7"/>
      <c r="H161" s="7"/>
      <c r="I161" s="7"/>
      <c r="J161" s="19"/>
      <c r="K161" s="19"/>
      <c r="L161" s="19"/>
      <c r="M161" s="19"/>
      <c r="N161" s="19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</row>
    <row r="162" spans="1:254" s="9" customFormat="1" ht="20.100000000000001" customHeight="1">
      <c r="A162" s="7"/>
      <c r="B162" s="7"/>
      <c r="C162" s="7"/>
      <c r="D162" s="7"/>
      <c r="E162" s="7"/>
      <c r="F162" s="7"/>
      <c r="G162" s="7"/>
      <c r="H162" s="7"/>
      <c r="I162" s="7"/>
      <c r="J162" s="19"/>
      <c r="K162" s="19"/>
      <c r="L162" s="19"/>
      <c r="M162" s="19"/>
      <c r="N162" s="19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</row>
    <row r="163" spans="1:254" s="9" customFormat="1" ht="20.100000000000001" customHeight="1">
      <c r="A163" s="7"/>
      <c r="B163" s="7"/>
      <c r="C163" s="7"/>
      <c r="D163" s="7"/>
      <c r="E163" s="7"/>
      <c r="F163" s="7"/>
      <c r="G163" s="7"/>
      <c r="H163" s="7"/>
      <c r="I163" s="7"/>
      <c r="J163" s="19"/>
      <c r="K163" s="19"/>
      <c r="L163" s="19"/>
      <c r="M163" s="19"/>
      <c r="N163" s="19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</row>
    <row r="164" spans="1:254" s="9" customFormat="1" ht="20.100000000000001" customHeight="1">
      <c r="A164" s="7"/>
      <c r="B164" s="7"/>
      <c r="C164" s="7"/>
      <c r="D164" s="7"/>
      <c r="E164" s="7"/>
      <c r="F164" s="7"/>
      <c r="G164" s="7"/>
      <c r="H164" s="7"/>
      <c r="I164" s="7"/>
      <c r="J164" s="19"/>
      <c r="K164" s="19"/>
      <c r="L164" s="19"/>
      <c r="M164" s="19"/>
      <c r="N164" s="19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</row>
    <row r="165" spans="1:254" s="9" customFormat="1" ht="20.100000000000001" customHeight="1">
      <c r="A165" s="7"/>
      <c r="B165" s="7"/>
      <c r="C165" s="7"/>
      <c r="D165" s="7"/>
      <c r="E165" s="7"/>
      <c r="F165" s="7"/>
      <c r="G165" s="7"/>
      <c r="H165" s="7"/>
      <c r="I165" s="7"/>
      <c r="J165" s="19"/>
      <c r="K165" s="19"/>
      <c r="L165" s="19"/>
      <c r="M165" s="19"/>
      <c r="N165" s="19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</row>
    <row r="166" spans="1:254" s="9" customFormat="1" ht="20.100000000000001" customHeight="1">
      <c r="A166" s="7"/>
      <c r="B166" s="7"/>
      <c r="C166" s="7"/>
      <c r="D166" s="7"/>
      <c r="E166" s="7"/>
      <c r="F166" s="7"/>
      <c r="G166" s="7"/>
      <c r="H166" s="7"/>
      <c r="I166" s="7"/>
      <c r="J166" s="19"/>
      <c r="K166" s="19"/>
      <c r="L166" s="19"/>
      <c r="M166" s="19"/>
      <c r="N166" s="19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</row>
    <row r="167" spans="1:254" s="9" customFormat="1" ht="20.100000000000001" customHeight="1">
      <c r="A167" s="7"/>
      <c r="B167" s="7"/>
      <c r="C167" s="7"/>
      <c r="D167" s="7"/>
      <c r="E167" s="7"/>
      <c r="F167" s="7"/>
      <c r="G167" s="7"/>
      <c r="H167" s="7"/>
      <c r="I167" s="7"/>
      <c r="J167" s="19"/>
      <c r="K167" s="19"/>
      <c r="L167" s="19"/>
      <c r="M167" s="19"/>
      <c r="N167" s="19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</row>
    <row r="168" spans="1:254" s="9" customFormat="1" ht="20.100000000000001" customHeight="1">
      <c r="A168" s="7"/>
      <c r="B168" s="7"/>
      <c r="C168" s="7"/>
      <c r="D168" s="7"/>
      <c r="E168" s="7"/>
      <c r="F168" s="7"/>
      <c r="G168" s="7"/>
      <c r="H168" s="7"/>
      <c r="I168" s="7"/>
      <c r="J168" s="19"/>
      <c r="K168" s="19"/>
      <c r="L168" s="19"/>
      <c r="M168" s="19"/>
      <c r="N168" s="19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</row>
    <row r="169" spans="1:254" s="9" customFormat="1" ht="20.100000000000001" customHeight="1">
      <c r="A169" s="7"/>
      <c r="B169" s="7"/>
      <c r="C169" s="7"/>
      <c r="D169" s="7"/>
      <c r="E169" s="7"/>
      <c r="F169" s="7"/>
      <c r="G169" s="7"/>
      <c r="H169" s="7"/>
      <c r="I169" s="7"/>
      <c r="J169" s="19"/>
      <c r="K169" s="19"/>
      <c r="L169" s="19"/>
      <c r="M169" s="19"/>
      <c r="N169" s="19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</row>
    <row r="170" spans="1:254" s="9" customFormat="1" ht="20.100000000000001" customHeight="1">
      <c r="A170" s="7"/>
      <c r="B170" s="7"/>
      <c r="C170" s="7"/>
      <c r="D170" s="7"/>
      <c r="E170" s="7"/>
      <c r="F170" s="7"/>
      <c r="G170" s="7"/>
      <c r="H170" s="7"/>
      <c r="I170" s="7"/>
      <c r="J170" s="19"/>
      <c r="K170" s="19"/>
      <c r="L170" s="19"/>
      <c r="M170" s="19"/>
      <c r="N170" s="19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</row>
    <row r="171" spans="1:254" s="9" customFormat="1" ht="20.100000000000001" customHeight="1">
      <c r="A171" s="7"/>
      <c r="B171" s="7"/>
      <c r="C171" s="7"/>
      <c r="D171" s="7"/>
      <c r="E171" s="7"/>
      <c r="F171" s="7"/>
      <c r="G171" s="7"/>
      <c r="H171" s="7"/>
      <c r="I171" s="7"/>
      <c r="J171" s="19"/>
      <c r="K171" s="19"/>
      <c r="L171" s="19"/>
      <c r="M171" s="19"/>
      <c r="N171" s="19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</row>
    <row r="172" spans="1:254" s="9" customFormat="1" ht="20.100000000000001" customHeight="1">
      <c r="A172" s="7"/>
      <c r="B172" s="7"/>
      <c r="C172" s="7"/>
      <c r="D172" s="7"/>
      <c r="E172" s="7"/>
      <c r="F172" s="7"/>
      <c r="G172" s="7"/>
      <c r="H172" s="7"/>
      <c r="I172" s="7"/>
      <c r="J172" s="19"/>
      <c r="K172" s="19"/>
      <c r="L172" s="19"/>
      <c r="M172" s="19"/>
      <c r="N172" s="19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</row>
    <row r="173" spans="1:254" s="9" customFormat="1" ht="20.100000000000001" customHeight="1">
      <c r="A173" s="7"/>
      <c r="B173" s="7"/>
      <c r="C173" s="7"/>
      <c r="D173" s="7"/>
      <c r="E173" s="7"/>
      <c r="F173" s="7"/>
      <c r="G173" s="7"/>
      <c r="H173" s="7"/>
      <c r="I173" s="7"/>
      <c r="J173" s="19"/>
      <c r="K173" s="19"/>
      <c r="L173" s="19"/>
      <c r="M173" s="19"/>
      <c r="N173" s="19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</row>
    <row r="174" spans="1:254" s="9" customFormat="1" ht="20.100000000000001" customHeight="1">
      <c r="A174" s="7"/>
      <c r="B174" s="7"/>
      <c r="C174" s="7"/>
      <c r="D174" s="7"/>
      <c r="E174" s="7"/>
      <c r="F174" s="7"/>
      <c r="G174" s="7"/>
      <c r="H174" s="7"/>
      <c r="I174" s="7"/>
      <c r="J174" s="19"/>
      <c r="K174" s="19"/>
      <c r="L174" s="19"/>
      <c r="M174" s="19"/>
      <c r="N174" s="19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</row>
    <row r="175" spans="1:254" s="9" customFormat="1" ht="20.100000000000001" customHeight="1">
      <c r="A175" s="7"/>
      <c r="B175" s="7"/>
      <c r="C175" s="7"/>
      <c r="D175" s="7"/>
      <c r="E175" s="7"/>
      <c r="F175" s="7"/>
      <c r="G175" s="7"/>
      <c r="H175" s="7"/>
      <c r="I175" s="7"/>
      <c r="J175" s="19"/>
      <c r="K175" s="19"/>
      <c r="L175" s="19"/>
      <c r="M175" s="19"/>
      <c r="N175" s="19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</row>
    <row r="176" spans="1:254" s="9" customFormat="1" ht="20.100000000000001" customHeight="1">
      <c r="A176" s="7"/>
      <c r="B176" s="7"/>
      <c r="C176" s="7"/>
      <c r="D176" s="7"/>
      <c r="E176" s="7"/>
      <c r="F176" s="7"/>
      <c r="G176" s="7"/>
      <c r="H176" s="7"/>
      <c r="I176" s="7"/>
      <c r="J176" s="19"/>
      <c r="K176" s="19"/>
      <c r="L176" s="19"/>
      <c r="M176" s="19"/>
      <c r="N176" s="19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</row>
    <row r="177" spans="1:254" s="9" customFormat="1" ht="20.100000000000001" customHeight="1">
      <c r="A177" s="7"/>
      <c r="B177" s="7"/>
      <c r="C177" s="7"/>
      <c r="D177" s="7"/>
      <c r="E177" s="7"/>
      <c r="F177" s="7"/>
      <c r="G177" s="7"/>
      <c r="H177" s="7"/>
      <c r="I177" s="7"/>
      <c r="J177" s="19"/>
      <c r="K177" s="19"/>
      <c r="L177" s="19"/>
      <c r="M177" s="19"/>
      <c r="N177" s="19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</row>
    <row r="178" spans="1:254" s="9" customFormat="1" ht="20.100000000000001" customHeight="1">
      <c r="A178" s="7"/>
      <c r="B178" s="7"/>
      <c r="C178" s="7"/>
      <c r="D178" s="7"/>
      <c r="E178" s="7"/>
      <c r="F178" s="7"/>
      <c r="G178" s="7"/>
      <c r="H178" s="7"/>
      <c r="I178" s="7"/>
      <c r="J178" s="19"/>
      <c r="K178" s="19"/>
      <c r="L178" s="19"/>
      <c r="M178" s="19"/>
      <c r="N178" s="19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</row>
    <row r="179" spans="1:254" s="9" customFormat="1" ht="20.100000000000001" customHeight="1">
      <c r="A179" s="7"/>
      <c r="B179" s="7"/>
      <c r="C179" s="7"/>
      <c r="D179" s="7"/>
      <c r="E179" s="7"/>
      <c r="F179" s="7"/>
      <c r="G179" s="7"/>
      <c r="H179" s="7"/>
      <c r="I179" s="7"/>
      <c r="J179" s="19"/>
      <c r="K179" s="19"/>
      <c r="L179" s="19"/>
      <c r="M179" s="19"/>
      <c r="N179" s="19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</row>
    <row r="180" spans="1:254" s="9" customFormat="1" ht="20.100000000000001" customHeight="1">
      <c r="A180" s="7"/>
      <c r="B180" s="7"/>
      <c r="C180" s="7"/>
      <c r="D180" s="7"/>
      <c r="E180" s="7"/>
      <c r="F180" s="7"/>
      <c r="G180" s="7"/>
      <c r="H180" s="7"/>
      <c r="I180" s="7"/>
      <c r="J180" s="19"/>
      <c r="K180" s="19"/>
      <c r="L180" s="19"/>
      <c r="M180" s="19"/>
      <c r="N180" s="19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</row>
    <row r="181" spans="1:254" s="9" customFormat="1" ht="20.100000000000001" customHeight="1">
      <c r="A181" s="7"/>
      <c r="B181" s="7"/>
      <c r="C181" s="7"/>
      <c r="D181" s="7"/>
      <c r="E181" s="7"/>
      <c r="F181" s="7"/>
      <c r="G181" s="7"/>
      <c r="H181" s="7"/>
      <c r="I181" s="7"/>
      <c r="J181" s="19"/>
      <c r="K181" s="19"/>
      <c r="L181" s="19"/>
      <c r="M181" s="19"/>
      <c r="N181" s="19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</row>
    <row r="182" spans="1:254" s="9" customFormat="1" ht="20.100000000000001" customHeight="1">
      <c r="A182" s="7"/>
      <c r="B182" s="7"/>
      <c r="C182" s="7"/>
      <c r="D182" s="7"/>
      <c r="E182" s="7"/>
      <c r="F182" s="7"/>
      <c r="G182" s="7"/>
      <c r="H182" s="7"/>
      <c r="I182" s="7"/>
      <c r="J182" s="19"/>
      <c r="K182" s="19"/>
      <c r="L182" s="19"/>
      <c r="M182" s="19"/>
      <c r="N182" s="19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</row>
    <row r="183" spans="1:254" s="9" customFormat="1" ht="20.100000000000001" customHeight="1">
      <c r="A183" s="7"/>
      <c r="B183" s="7"/>
      <c r="C183" s="7"/>
      <c r="D183" s="7"/>
      <c r="E183" s="7"/>
      <c r="F183" s="7"/>
      <c r="G183" s="7"/>
      <c r="H183" s="7"/>
      <c r="I183" s="7"/>
      <c r="J183" s="19"/>
      <c r="K183" s="19"/>
      <c r="L183" s="19"/>
      <c r="M183" s="19"/>
      <c r="N183" s="19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</row>
    <row r="184" spans="1:254" s="9" customFormat="1" ht="20.100000000000001" customHeight="1">
      <c r="A184" s="7"/>
      <c r="B184" s="7"/>
      <c r="C184" s="7"/>
      <c r="D184" s="7"/>
      <c r="E184" s="7"/>
      <c r="F184" s="7"/>
      <c r="G184" s="7"/>
      <c r="H184" s="7"/>
      <c r="I184" s="7"/>
      <c r="J184" s="19"/>
      <c r="K184" s="19"/>
      <c r="L184" s="19"/>
      <c r="M184" s="19"/>
      <c r="N184" s="19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</row>
    <row r="185" spans="1:254" s="9" customFormat="1" ht="20.100000000000001" customHeight="1">
      <c r="A185" s="7"/>
      <c r="B185" s="7"/>
      <c r="C185" s="7"/>
      <c r="D185" s="7"/>
      <c r="E185" s="7"/>
      <c r="F185" s="7"/>
      <c r="G185" s="7"/>
      <c r="H185" s="7"/>
      <c r="I185" s="7"/>
      <c r="J185" s="19"/>
      <c r="K185" s="19"/>
      <c r="L185" s="19"/>
      <c r="M185" s="19"/>
      <c r="N185" s="19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</row>
    <row r="186" spans="1:254" s="9" customFormat="1" ht="20.100000000000001" customHeight="1">
      <c r="A186" s="7"/>
      <c r="B186" s="7"/>
      <c r="C186" s="7"/>
      <c r="D186" s="7"/>
      <c r="E186" s="7"/>
      <c r="F186" s="7"/>
      <c r="G186" s="7"/>
      <c r="H186" s="7"/>
      <c r="I186" s="7"/>
      <c r="J186" s="19"/>
      <c r="K186" s="19"/>
      <c r="L186" s="19"/>
      <c r="M186" s="19"/>
      <c r="N186" s="19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</row>
    <row r="187" spans="1:254" s="9" customFormat="1" ht="20.100000000000001" customHeight="1">
      <c r="A187" s="7"/>
      <c r="B187" s="7"/>
      <c r="C187" s="7"/>
      <c r="D187" s="7"/>
      <c r="E187" s="7"/>
      <c r="F187" s="7"/>
      <c r="G187" s="7"/>
      <c r="H187" s="7"/>
      <c r="I187" s="7"/>
      <c r="J187" s="19"/>
      <c r="K187" s="19"/>
      <c r="L187" s="19"/>
      <c r="M187" s="19"/>
      <c r="N187" s="19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</row>
    <row r="188" spans="1:254" s="9" customFormat="1" ht="20.100000000000001" customHeight="1">
      <c r="A188" s="7"/>
      <c r="B188" s="7"/>
      <c r="C188" s="7"/>
      <c r="D188" s="7"/>
      <c r="E188" s="7"/>
      <c r="F188" s="7"/>
      <c r="G188" s="7"/>
      <c r="H188" s="7"/>
      <c r="I188" s="7"/>
      <c r="J188" s="19"/>
      <c r="K188" s="19"/>
      <c r="L188" s="19"/>
      <c r="M188" s="19"/>
      <c r="N188" s="19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</row>
    <row r="189" spans="1:254" s="9" customFormat="1" ht="20.100000000000001" customHeight="1">
      <c r="A189" s="7"/>
      <c r="B189" s="7"/>
      <c r="C189" s="7"/>
      <c r="D189" s="7"/>
      <c r="E189" s="7"/>
      <c r="F189" s="7"/>
      <c r="G189" s="7"/>
      <c r="H189" s="7"/>
      <c r="I189" s="7"/>
      <c r="J189" s="19"/>
      <c r="K189" s="19"/>
      <c r="L189" s="19"/>
      <c r="M189" s="19"/>
      <c r="N189" s="19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</row>
    <row r="190" spans="1:254" s="9" customFormat="1" ht="20.100000000000001" customHeight="1">
      <c r="A190" s="7"/>
      <c r="B190" s="7"/>
      <c r="C190" s="7"/>
      <c r="D190" s="7"/>
      <c r="E190" s="7"/>
      <c r="F190" s="7"/>
      <c r="G190" s="7"/>
      <c r="H190" s="7"/>
      <c r="I190" s="7"/>
      <c r="J190" s="19"/>
      <c r="K190" s="19"/>
      <c r="L190" s="19"/>
      <c r="M190" s="19"/>
      <c r="N190" s="19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</row>
    <row r="191" spans="1:254" s="9" customFormat="1" ht="20.100000000000001" customHeight="1">
      <c r="A191" s="7"/>
      <c r="B191" s="7"/>
      <c r="C191" s="7"/>
      <c r="D191" s="7"/>
      <c r="E191" s="7"/>
      <c r="F191" s="7"/>
      <c r="G191" s="7"/>
      <c r="H191" s="7"/>
      <c r="I191" s="7"/>
      <c r="J191" s="19"/>
      <c r="K191" s="19"/>
      <c r="L191" s="19"/>
      <c r="M191" s="19"/>
      <c r="N191" s="19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</row>
    <row r="192" spans="1:254" s="9" customFormat="1" ht="20.100000000000001" customHeight="1">
      <c r="A192" s="7"/>
      <c r="B192" s="7"/>
      <c r="C192" s="7"/>
      <c r="D192" s="7"/>
      <c r="E192" s="7"/>
      <c r="F192" s="7"/>
      <c r="G192" s="7"/>
      <c r="H192" s="7"/>
      <c r="I192" s="7"/>
      <c r="J192" s="19"/>
      <c r="K192" s="19"/>
      <c r="L192" s="19"/>
      <c r="M192" s="19"/>
      <c r="N192" s="19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</row>
    <row r="193" spans="1:254" s="9" customFormat="1" ht="20.100000000000001" customHeight="1">
      <c r="A193" s="7"/>
      <c r="B193" s="7"/>
      <c r="C193" s="7"/>
      <c r="D193" s="7"/>
      <c r="E193" s="7"/>
      <c r="F193" s="7"/>
      <c r="G193" s="7"/>
      <c r="H193" s="7"/>
      <c r="I193" s="7"/>
      <c r="J193" s="19"/>
      <c r="K193" s="19"/>
      <c r="L193" s="19"/>
      <c r="M193" s="19"/>
      <c r="N193" s="19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</row>
    <row r="194" spans="1:254" s="9" customFormat="1" ht="20.100000000000001" customHeight="1">
      <c r="A194" s="7"/>
      <c r="B194" s="7"/>
      <c r="C194" s="7"/>
      <c r="D194" s="7"/>
      <c r="E194" s="7"/>
      <c r="F194" s="7"/>
      <c r="G194" s="7"/>
      <c r="H194" s="7"/>
      <c r="I194" s="7"/>
      <c r="J194" s="19"/>
      <c r="K194" s="19"/>
      <c r="L194" s="19"/>
      <c r="M194" s="19"/>
      <c r="N194" s="19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</row>
    <row r="195" spans="1:254" s="9" customFormat="1" ht="20.100000000000001" customHeight="1">
      <c r="A195" s="7"/>
      <c r="B195" s="7"/>
      <c r="C195" s="7"/>
      <c r="D195" s="7"/>
      <c r="E195" s="7"/>
      <c r="F195" s="7"/>
      <c r="G195" s="7"/>
      <c r="H195" s="7"/>
      <c r="I195" s="7"/>
      <c r="J195" s="19"/>
      <c r="K195" s="19"/>
      <c r="L195" s="19"/>
      <c r="M195" s="19"/>
      <c r="N195" s="19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</row>
    <row r="196" spans="1:254" s="9" customFormat="1" ht="20.100000000000001" customHeight="1">
      <c r="A196" s="7"/>
      <c r="B196" s="7"/>
      <c r="C196" s="7"/>
      <c r="D196" s="7"/>
      <c r="E196" s="7"/>
      <c r="F196" s="7"/>
      <c r="G196" s="7"/>
      <c r="H196" s="7"/>
      <c r="I196" s="7"/>
      <c r="J196" s="19"/>
      <c r="K196" s="19"/>
      <c r="L196" s="19"/>
      <c r="M196" s="19"/>
      <c r="N196" s="19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</row>
    <row r="197" spans="1:254" s="9" customFormat="1" ht="20.100000000000001" customHeight="1">
      <c r="A197" s="7"/>
      <c r="B197" s="7"/>
      <c r="C197" s="7"/>
      <c r="D197" s="7"/>
      <c r="E197" s="7"/>
      <c r="F197" s="7"/>
      <c r="G197" s="7"/>
      <c r="H197" s="7"/>
      <c r="I197" s="7"/>
      <c r="J197" s="19"/>
      <c r="K197" s="19"/>
      <c r="L197" s="19"/>
      <c r="M197" s="19"/>
      <c r="N197" s="19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</row>
    <row r="198" spans="1:254" s="9" customFormat="1" ht="20.100000000000001" customHeight="1">
      <c r="A198" s="7"/>
      <c r="B198" s="7"/>
      <c r="C198" s="7"/>
      <c r="D198" s="7"/>
      <c r="E198" s="7"/>
      <c r="F198" s="7"/>
      <c r="G198" s="7"/>
      <c r="H198" s="7"/>
      <c r="I198" s="7"/>
      <c r="J198" s="19"/>
      <c r="K198" s="19"/>
      <c r="L198" s="19"/>
      <c r="M198" s="19"/>
      <c r="N198" s="19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</row>
    <row r="199" spans="1:254" s="9" customFormat="1" ht="20.100000000000001" customHeight="1">
      <c r="A199" s="7"/>
      <c r="B199" s="7"/>
      <c r="C199" s="7"/>
      <c r="D199" s="7"/>
      <c r="E199" s="7"/>
      <c r="F199" s="7"/>
      <c r="G199" s="7"/>
      <c r="H199" s="7"/>
      <c r="I199" s="7"/>
      <c r="J199" s="19"/>
      <c r="K199" s="19"/>
      <c r="L199" s="19"/>
      <c r="M199" s="19"/>
      <c r="N199" s="19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</row>
    <row r="200" spans="1:254" s="9" customFormat="1" ht="20.100000000000001" customHeight="1">
      <c r="A200" s="7"/>
      <c r="B200" s="7"/>
      <c r="C200" s="7"/>
      <c r="D200" s="7"/>
      <c r="E200" s="7"/>
      <c r="F200" s="7"/>
      <c r="G200" s="7"/>
      <c r="H200" s="7"/>
      <c r="I200" s="7"/>
      <c r="J200" s="19"/>
      <c r="K200" s="19"/>
      <c r="L200" s="19"/>
      <c r="M200" s="19"/>
      <c r="N200" s="19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</row>
    <row r="201" spans="1:254" s="9" customFormat="1" ht="20.100000000000001" customHeight="1">
      <c r="A201" s="7"/>
      <c r="B201" s="7"/>
      <c r="C201" s="7"/>
      <c r="D201" s="7"/>
      <c r="E201" s="7"/>
      <c r="F201" s="7"/>
      <c r="G201" s="7"/>
      <c r="H201" s="7"/>
      <c r="I201" s="7"/>
      <c r="J201" s="19"/>
      <c r="K201" s="19"/>
      <c r="L201" s="19"/>
      <c r="M201" s="19"/>
      <c r="N201" s="19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</row>
    <row r="202" spans="1:254" s="9" customFormat="1" ht="20.100000000000001" customHeight="1">
      <c r="A202" s="7"/>
      <c r="B202" s="7"/>
      <c r="C202" s="7"/>
      <c r="D202" s="7"/>
      <c r="E202" s="7"/>
      <c r="F202" s="7"/>
      <c r="G202" s="7"/>
      <c r="H202" s="7"/>
      <c r="I202" s="7"/>
      <c r="J202" s="19"/>
      <c r="K202" s="19"/>
      <c r="L202" s="19"/>
      <c r="M202" s="19"/>
      <c r="N202" s="19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</row>
    <row r="203" spans="1:254" s="9" customFormat="1" ht="20.100000000000001" customHeight="1">
      <c r="A203" s="7"/>
      <c r="B203" s="7"/>
      <c r="C203" s="7"/>
      <c r="D203" s="7"/>
      <c r="E203" s="7"/>
      <c r="F203" s="7"/>
      <c r="G203" s="7"/>
      <c r="H203" s="7"/>
      <c r="I203" s="7"/>
      <c r="J203" s="19"/>
      <c r="K203" s="19"/>
      <c r="L203" s="19"/>
      <c r="M203" s="19"/>
      <c r="N203" s="19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</row>
    <row r="204" spans="1:254" s="9" customFormat="1" ht="20.100000000000001" customHeight="1">
      <c r="A204" s="7"/>
      <c r="B204" s="7"/>
      <c r="C204" s="7"/>
      <c r="D204" s="7"/>
      <c r="E204" s="7"/>
      <c r="F204" s="7"/>
      <c r="G204" s="7"/>
      <c r="H204" s="7"/>
      <c r="I204" s="7"/>
      <c r="J204" s="19"/>
      <c r="K204" s="19"/>
      <c r="L204" s="19"/>
      <c r="M204" s="19"/>
      <c r="N204" s="19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</row>
    <row r="205" spans="1:254" s="9" customFormat="1" ht="20.100000000000001" customHeight="1">
      <c r="A205" s="7"/>
      <c r="B205" s="7"/>
      <c r="C205" s="7"/>
      <c r="D205" s="7"/>
      <c r="E205" s="7"/>
      <c r="F205" s="7"/>
      <c r="G205" s="7"/>
      <c r="H205" s="7"/>
      <c r="I205" s="7"/>
      <c r="J205" s="19"/>
      <c r="K205" s="19"/>
      <c r="L205" s="19"/>
      <c r="M205" s="19"/>
      <c r="N205" s="19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</row>
    <row r="206" spans="1:254" s="9" customFormat="1" ht="20.100000000000001" customHeight="1">
      <c r="A206" s="7"/>
      <c r="B206" s="7"/>
      <c r="C206" s="7"/>
      <c r="D206" s="7"/>
      <c r="E206" s="7"/>
      <c r="F206" s="7"/>
      <c r="G206" s="7"/>
      <c r="H206" s="7"/>
      <c r="I206" s="7"/>
      <c r="J206" s="19"/>
      <c r="K206" s="19"/>
      <c r="L206" s="19"/>
      <c r="M206" s="19"/>
      <c r="N206" s="19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</row>
    <row r="207" spans="1:254" s="9" customFormat="1" ht="20.100000000000001" customHeight="1">
      <c r="A207" s="7"/>
      <c r="B207" s="7"/>
      <c r="C207" s="7"/>
      <c r="D207" s="7"/>
      <c r="E207" s="7"/>
      <c r="F207" s="7"/>
      <c r="G207" s="7"/>
      <c r="H207" s="7"/>
      <c r="I207" s="7"/>
      <c r="J207" s="19"/>
      <c r="K207" s="19"/>
      <c r="L207" s="19"/>
      <c r="M207" s="19"/>
      <c r="N207" s="19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</row>
    <row r="208" spans="1:254" s="9" customFormat="1" ht="20.100000000000001" customHeight="1">
      <c r="A208" s="7"/>
      <c r="B208" s="7"/>
      <c r="C208" s="7"/>
      <c r="D208" s="7"/>
      <c r="E208" s="7"/>
      <c r="F208" s="7"/>
      <c r="G208" s="7"/>
      <c r="H208" s="7"/>
      <c r="I208" s="7"/>
      <c r="J208" s="19"/>
      <c r="K208" s="19"/>
      <c r="L208" s="19"/>
      <c r="M208" s="19"/>
      <c r="N208" s="19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</row>
    <row r="209" spans="1:254" s="9" customFormat="1" ht="20.100000000000001" customHeight="1">
      <c r="A209" s="7"/>
      <c r="B209" s="7"/>
      <c r="C209" s="7"/>
      <c r="D209" s="7"/>
      <c r="E209" s="7"/>
      <c r="F209" s="7"/>
      <c r="G209" s="7"/>
      <c r="H209" s="7"/>
      <c r="I209" s="7"/>
      <c r="J209" s="19"/>
      <c r="K209" s="19"/>
      <c r="L209" s="19"/>
      <c r="M209" s="19"/>
      <c r="N209" s="19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</row>
    <row r="210" spans="1:254" s="9" customFormat="1" ht="20.100000000000001" customHeight="1">
      <c r="A210" s="7"/>
      <c r="B210" s="7"/>
      <c r="C210" s="7"/>
      <c r="D210" s="7"/>
      <c r="E210" s="7"/>
      <c r="F210" s="7"/>
      <c r="G210" s="7"/>
      <c r="H210" s="7"/>
      <c r="I210" s="7"/>
      <c r="J210" s="19"/>
      <c r="K210" s="19"/>
      <c r="L210" s="19"/>
      <c r="M210" s="19"/>
      <c r="N210" s="19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</row>
    <row r="211" spans="1:254" s="9" customFormat="1" ht="20.100000000000001" customHeight="1">
      <c r="A211" s="7"/>
      <c r="B211" s="7"/>
      <c r="C211" s="7"/>
      <c r="D211" s="7"/>
      <c r="E211" s="7"/>
      <c r="F211" s="7"/>
      <c r="G211" s="7"/>
      <c r="H211" s="7"/>
      <c r="I211" s="7"/>
      <c r="J211" s="19"/>
      <c r="K211" s="19"/>
      <c r="L211" s="19"/>
      <c r="M211" s="19"/>
      <c r="N211" s="19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</row>
    <row r="212" spans="1:254" s="9" customFormat="1" ht="20.100000000000001" customHeight="1">
      <c r="A212" s="7"/>
      <c r="B212" s="7"/>
      <c r="C212" s="7"/>
      <c r="D212" s="7"/>
      <c r="E212" s="7"/>
      <c r="F212" s="7"/>
      <c r="G212" s="7"/>
      <c r="H212" s="7"/>
      <c r="I212" s="7"/>
      <c r="J212" s="19"/>
      <c r="K212" s="19"/>
      <c r="L212" s="19"/>
      <c r="M212" s="19"/>
      <c r="N212" s="19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</row>
    <row r="213" spans="1:254" s="9" customFormat="1" ht="20.100000000000001" customHeight="1">
      <c r="A213" s="7"/>
      <c r="B213" s="7"/>
      <c r="C213" s="7"/>
      <c r="D213" s="7"/>
      <c r="E213" s="7"/>
      <c r="F213" s="7"/>
      <c r="G213" s="7"/>
      <c r="H213" s="7"/>
      <c r="I213" s="7"/>
      <c r="J213" s="19"/>
      <c r="K213" s="19"/>
      <c r="L213" s="19"/>
      <c r="M213" s="19"/>
      <c r="N213" s="19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</row>
    <row r="214" spans="1:254" s="9" customFormat="1" ht="20.100000000000001" customHeight="1">
      <c r="A214" s="7"/>
      <c r="B214" s="7"/>
      <c r="C214" s="7"/>
      <c r="D214" s="7"/>
      <c r="E214" s="7"/>
      <c r="F214" s="7"/>
      <c r="G214" s="7"/>
      <c r="H214" s="7"/>
      <c r="I214" s="7"/>
      <c r="J214" s="19"/>
      <c r="K214" s="19"/>
      <c r="L214" s="19"/>
      <c r="M214" s="19"/>
      <c r="N214" s="19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</row>
    <row r="215" spans="1:254" s="9" customFormat="1" ht="20.100000000000001" customHeight="1">
      <c r="A215" s="7"/>
      <c r="B215" s="7"/>
      <c r="C215" s="7"/>
      <c r="D215" s="7"/>
      <c r="E215" s="7"/>
      <c r="F215" s="7"/>
      <c r="G215" s="7"/>
      <c r="H215" s="7"/>
      <c r="I215" s="7"/>
      <c r="J215" s="19"/>
      <c r="K215" s="19"/>
      <c r="L215" s="19"/>
      <c r="M215" s="19"/>
      <c r="N215" s="19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</row>
    <row r="216" spans="1:254" s="9" customFormat="1" ht="20.100000000000001" customHeight="1">
      <c r="A216" s="7"/>
      <c r="B216" s="7"/>
      <c r="C216" s="7"/>
      <c r="D216" s="7"/>
      <c r="E216" s="7"/>
      <c r="F216" s="7"/>
      <c r="G216" s="7"/>
      <c r="H216" s="7"/>
      <c r="I216" s="7"/>
      <c r="J216" s="19"/>
      <c r="K216" s="19"/>
      <c r="L216" s="19"/>
      <c r="M216" s="19"/>
      <c r="N216" s="19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</row>
    <row r="217" spans="1:254" s="9" customFormat="1" ht="20.100000000000001" customHeight="1">
      <c r="A217" s="7"/>
      <c r="B217" s="7"/>
      <c r="C217" s="7"/>
      <c r="D217" s="7"/>
      <c r="E217" s="7"/>
      <c r="F217" s="7"/>
      <c r="G217" s="7"/>
      <c r="H217" s="7"/>
      <c r="I217" s="7"/>
      <c r="J217" s="19"/>
      <c r="K217" s="19"/>
      <c r="L217" s="19"/>
      <c r="M217" s="19"/>
      <c r="N217" s="19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</row>
    <row r="218" spans="1:254" s="9" customFormat="1" ht="20.100000000000001" customHeight="1">
      <c r="A218" s="7"/>
      <c r="B218" s="7"/>
      <c r="C218" s="7"/>
      <c r="D218" s="7"/>
      <c r="E218" s="7"/>
      <c r="F218" s="7"/>
      <c r="G218" s="7"/>
      <c r="H218" s="7"/>
      <c r="I218" s="7"/>
      <c r="J218" s="19"/>
      <c r="K218" s="19"/>
      <c r="L218" s="19"/>
      <c r="M218" s="19"/>
      <c r="N218" s="19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</row>
    <row r="219" spans="1:254" s="9" customFormat="1" ht="20.100000000000001" customHeight="1">
      <c r="A219" s="7"/>
      <c r="B219" s="7"/>
      <c r="C219" s="7"/>
      <c r="D219" s="7"/>
      <c r="E219" s="7"/>
      <c r="F219" s="7"/>
      <c r="G219" s="7"/>
      <c r="H219" s="7"/>
      <c r="I219" s="7"/>
      <c r="J219" s="19"/>
      <c r="K219" s="19"/>
      <c r="L219" s="19"/>
      <c r="M219" s="19"/>
      <c r="N219" s="19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</row>
    <row r="220" spans="1:254" s="9" customFormat="1" ht="20.100000000000001" customHeight="1">
      <c r="A220" s="7"/>
      <c r="B220" s="7"/>
      <c r="C220" s="7"/>
      <c r="D220" s="7"/>
      <c r="E220" s="7"/>
      <c r="F220" s="7"/>
      <c r="G220" s="7"/>
      <c r="H220" s="7"/>
      <c r="I220" s="7"/>
      <c r="J220" s="19"/>
      <c r="K220" s="19"/>
      <c r="L220" s="19"/>
      <c r="M220" s="19"/>
      <c r="N220" s="19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</row>
    <row r="221" spans="1:254" s="9" customFormat="1" ht="20.100000000000001" customHeight="1">
      <c r="A221" s="7"/>
      <c r="B221" s="7"/>
      <c r="C221" s="7"/>
      <c r="D221" s="7"/>
      <c r="E221" s="7"/>
      <c r="F221" s="7"/>
      <c r="G221" s="7"/>
      <c r="H221" s="7"/>
      <c r="I221" s="7"/>
      <c r="J221" s="19"/>
      <c r="K221" s="19"/>
      <c r="L221" s="19"/>
      <c r="M221" s="19"/>
      <c r="N221" s="19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</row>
    <row r="222" spans="1:254" s="9" customFormat="1" ht="20.100000000000001" customHeight="1">
      <c r="A222" s="7"/>
      <c r="B222" s="7"/>
      <c r="C222" s="7"/>
      <c r="D222" s="7"/>
      <c r="E222" s="7"/>
      <c r="F222" s="7"/>
      <c r="G222" s="7"/>
      <c r="H222" s="7"/>
      <c r="I222" s="7"/>
      <c r="J222" s="19"/>
      <c r="K222" s="19"/>
      <c r="L222" s="19"/>
      <c r="M222" s="19"/>
      <c r="N222" s="19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</row>
    <row r="223" spans="1:254" s="9" customFormat="1" ht="20.100000000000001" customHeight="1">
      <c r="A223" s="7"/>
      <c r="B223" s="7"/>
      <c r="C223" s="7"/>
      <c r="D223" s="7"/>
      <c r="E223" s="7"/>
      <c r="F223" s="7"/>
      <c r="G223" s="7"/>
      <c r="H223" s="7"/>
      <c r="I223" s="7"/>
      <c r="J223" s="19"/>
      <c r="K223" s="19"/>
      <c r="L223" s="19"/>
      <c r="M223" s="19"/>
      <c r="N223" s="19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</row>
    <row r="224" spans="1:254" s="9" customFormat="1" ht="20.100000000000001" customHeight="1">
      <c r="A224" s="7"/>
      <c r="B224" s="7"/>
      <c r="C224" s="7"/>
      <c r="D224" s="7"/>
      <c r="E224" s="7"/>
      <c r="F224" s="7"/>
      <c r="G224" s="7"/>
      <c r="H224" s="7"/>
      <c r="I224" s="7"/>
      <c r="J224" s="19"/>
      <c r="K224" s="19"/>
      <c r="L224" s="19"/>
      <c r="M224" s="19"/>
      <c r="N224" s="19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</row>
    <row r="225" spans="1:254" s="9" customFormat="1" ht="20.100000000000001" customHeight="1">
      <c r="A225" s="7"/>
      <c r="B225" s="7"/>
      <c r="C225" s="7"/>
      <c r="D225" s="7"/>
      <c r="E225" s="7"/>
      <c r="F225" s="7"/>
      <c r="G225" s="7"/>
      <c r="H225" s="7"/>
      <c r="I225" s="7"/>
      <c r="J225" s="19"/>
      <c r="K225" s="19"/>
      <c r="L225" s="19"/>
      <c r="M225" s="19"/>
      <c r="N225" s="19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</row>
    <row r="226" spans="1:254" s="9" customFormat="1" ht="20.100000000000001" customHeight="1">
      <c r="A226" s="7"/>
      <c r="B226" s="7"/>
      <c r="C226" s="7"/>
      <c r="D226" s="7"/>
      <c r="E226" s="7"/>
      <c r="F226" s="7"/>
      <c r="G226" s="7"/>
      <c r="H226" s="7"/>
      <c r="I226" s="7"/>
      <c r="J226" s="19"/>
      <c r="K226" s="19"/>
      <c r="L226" s="19"/>
      <c r="M226" s="19"/>
      <c r="N226" s="19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</row>
    <row r="227" spans="1:254" s="9" customFormat="1" ht="20.100000000000001" customHeight="1">
      <c r="A227" s="7"/>
      <c r="B227" s="7"/>
      <c r="C227" s="7"/>
      <c r="D227" s="7"/>
      <c r="E227" s="7"/>
      <c r="F227" s="7"/>
      <c r="G227" s="7"/>
      <c r="H227" s="7"/>
      <c r="I227" s="7"/>
      <c r="J227" s="19"/>
      <c r="K227" s="19"/>
      <c r="L227" s="19"/>
      <c r="M227" s="19"/>
      <c r="N227" s="19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</row>
    <row r="228" spans="1:254" s="9" customFormat="1" ht="20.100000000000001" customHeight="1">
      <c r="A228" s="7"/>
      <c r="B228" s="7"/>
      <c r="C228" s="7"/>
      <c r="D228" s="7"/>
      <c r="E228" s="7"/>
      <c r="F228" s="7"/>
      <c r="G228" s="7"/>
      <c r="H228" s="7"/>
      <c r="I228" s="7"/>
      <c r="J228" s="19"/>
      <c r="K228" s="19"/>
      <c r="L228" s="19"/>
      <c r="M228" s="19"/>
      <c r="N228" s="19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</row>
    <row r="229" spans="1:254" s="9" customFormat="1" ht="20.100000000000001" customHeight="1">
      <c r="A229" s="7"/>
      <c r="B229" s="7"/>
      <c r="C229" s="7"/>
      <c r="D229" s="7"/>
      <c r="E229" s="7"/>
      <c r="F229" s="7"/>
      <c r="G229" s="7"/>
      <c r="H229" s="7"/>
      <c r="I229" s="7"/>
      <c r="J229" s="19"/>
      <c r="K229" s="19"/>
      <c r="L229" s="19"/>
      <c r="M229" s="19"/>
      <c r="N229" s="19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</row>
    <row r="230" spans="1:254" s="9" customFormat="1" ht="20.100000000000001" customHeight="1">
      <c r="A230" s="7"/>
      <c r="B230" s="7"/>
      <c r="C230" s="7"/>
      <c r="D230" s="7"/>
      <c r="E230" s="7"/>
      <c r="F230" s="7"/>
      <c r="G230" s="7"/>
      <c r="H230" s="7"/>
      <c r="I230" s="7"/>
      <c r="J230" s="19"/>
      <c r="K230" s="19"/>
      <c r="L230" s="19"/>
      <c r="M230" s="19"/>
      <c r="N230" s="19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</row>
    <row r="231" spans="1:254" s="9" customFormat="1" ht="20.100000000000001" customHeight="1">
      <c r="A231" s="7"/>
      <c r="B231" s="7"/>
      <c r="C231" s="7"/>
      <c r="D231" s="7"/>
      <c r="E231" s="7"/>
      <c r="F231" s="7"/>
      <c r="G231" s="7"/>
      <c r="H231" s="7"/>
      <c r="I231" s="7"/>
      <c r="J231" s="19"/>
      <c r="K231" s="19"/>
      <c r="L231" s="19"/>
      <c r="M231" s="19"/>
      <c r="N231" s="19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</row>
    <row r="232" spans="1:254" s="9" customFormat="1" ht="20.100000000000001" customHeight="1">
      <c r="A232" s="7"/>
      <c r="B232" s="7"/>
      <c r="C232" s="7"/>
      <c r="D232" s="7"/>
      <c r="E232" s="7"/>
      <c r="F232" s="7"/>
      <c r="G232" s="7"/>
      <c r="H232" s="7"/>
      <c r="I232" s="7"/>
      <c r="J232" s="19"/>
      <c r="K232" s="19"/>
      <c r="L232" s="19"/>
      <c r="M232" s="19"/>
      <c r="N232" s="19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</row>
    <row r="233" spans="1:254" s="9" customFormat="1" ht="20.100000000000001" customHeight="1">
      <c r="A233" s="7"/>
      <c r="B233" s="7"/>
      <c r="C233" s="7"/>
      <c r="D233" s="7"/>
      <c r="E233" s="7"/>
      <c r="F233" s="7"/>
      <c r="G233" s="7"/>
      <c r="H233" s="7"/>
      <c r="I233" s="7"/>
      <c r="J233" s="19"/>
      <c r="K233" s="19"/>
      <c r="L233" s="19"/>
      <c r="M233" s="19"/>
      <c r="N233" s="19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</row>
    <row r="234" spans="1:254" s="9" customFormat="1" ht="20.100000000000001" customHeight="1">
      <c r="A234" s="7"/>
      <c r="B234" s="7"/>
      <c r="C234" s="7"/>
      <c r="D234" s="7"/>
      <c r="E234" s="7"/>
      <c r="F234" s="7"/>
      <c r="G234" s="7"/>
      <c r="H234" s="7"/>
      <c r="I234" s="7"/>
      <c r="J234" s="19"/>
      <c r="K234" s="19"/>
      <c r="L234" s="19"/>
      <c r="M234" s="19"/>
      <c r="N234" s="19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</row>
    <row r="235" spans="1:254" s="9" customFormat="1" ht="20.100000000000001" customHeight="1">
      <c r="A235" s="7"/>
      <c r="B235" s="7"/>
      <c r="C235" s="7"/>
      <c r="D235" s="7"/>
      <c r="E235" s="7"/>
      <c r="F235" s="7"/>
      <c r="G235" s="7"/>
      <c r="H235" s="7"/>
      <c r="I235" s="7"/>
      <c r="J235" s="19"/>
      <c r="K235" s="19"/>
      <c r="L235" s="19"/>
      <c r="M235" s="19"/>
      <c r="N235" s="19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</row>
    <row r="236" spans="1:254" s="9" customFormat="1" ht="20.100000000000001" customHeight="1">
      <c r="A236" s="7"/>
      <c r="B236" s="7"/>
      <c r="C236" s="7"/>
      <c r="D236" s="7"/>
      <c r="E236" s="7"/>
      <c r="F236" s="7"/>
      <c r="G236" s="7"/>
      <c r="H236" s="7"/>
      <c r="I236" s="7"/>
      <c r="J236" s="19"/>
      <c r="K236" s="19"/>
      <c r="L236" s="19"/>
      <c r="M236" s="19"/>
      <c r="N236" s="19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</row>
    <row r="237" spans="1:254" s="9" customFormat="1" ht="20.100000000000001" customHeight="1">
      <c r="A237" s="7"/>
      <c r="B237" s="7"/>
      <c r="C237" s="7"/>
      <c r="D237" s="7"/>
      <c r="E237" s="7"/>
      <c r="F237" s="7"/>
      <c r="G237" s="7"/>
      <c r="H237" s="7"/>
      <c r="I237" s="7"/>
      <c r="J237" s="19"/>
      <c r="K237" s="19"/>
      <c r="L237" s="19"/>
      <c r="M237" s="19"/>
      <c r="N237" s="19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</row>
    <row r="238" spans="1:254" s="9" customFormat="1" ht="20.100000000000001" customHeight="1">
      <c r="A238" s="7"/>
      <c r="B238" s="7"/>
      <c r="C238" s="7"/>
      <c r="D238" s="7"/>
      <c r="E238" s="7"/>
      <c r="F238" s="7"/>
      <c r="G238" s="7"/>
      <c r="H238" s="7"/>
      <c r="I238" s="7"/>
      <c r="J238" s="19"/>
      <c r="K238" s="19"/>
      <c r="L238" s="19"/>
      <c r="M238" s="19"/>
      <c r="N238" s="19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</row>
    <row r="239" spans="1:254" s="9" customFormat="1" ht="20.100000000000001" customHeight="1">
      <c r="A239" s="7"/>
      <c r="B239" s="7"/>
      <c r="C239" s="7"/>
      <c r="D239" s="7"/>
      <c r="E239" s="7"/>
      <c r="F239" s="7"/>
      <c r="G239" s="7"/>
      <c r="H239" s="7"/>
      <c r="I239" s="7"/>
      <c r="J239" s="19"/>
      <c r="K239" s="19"/>
      <c r="L239" s="19"/>
      <c r="M239" s="19"/>
      <c r="N239" s="19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</row>
    <row r="240" spans="1:254" s="9" customFormat="1" ht="20.100000000000001" customHeight="1">
      <c r="A240" s="7"/>
      <c r="B240" s="7"/>
      <c r="C240" s="7"/>
      <c r="D240" s="7"/>
      <c r="E240" s="7"/>
      <c r="F240" s="7"/>
      <c r="G240" s="7"/>
      <c r="H240" s="7"/>
      <c r="I240" s="7"/>
      <c r="J240" s="19"/>
      <c r="K240" s="19"/>
      <c r="L240" s="19"/>
      <c r="M240" s="19"/>
      <c r="N240" s="19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</row>
    <row r="241" spans="1:254" s="9" customFormat="1" ht="20.100000000000001" customHeight="1">
      <c r="A241" s="7"/>
      <c r="B241" s="7"/>
      <c r="C241" s="7"/>
      <c r="D241" s="7"/>
      <c r="E241" s="7"/>
      <c r="F241" s="7"/>
      <c r="G241" s="7"/>
      <c r="H241" s="7"/>
      <c r="I241" s="7"/>
      <c r="J241" s="19"/>
      <c r="K241" s="19"/>
      <c r="L241" s="19"/>
      <c r="M241" s="19"/>
      <c r="N241" s="19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</row>
    <row r="242" spans="1:254" s="9" customFormat="1" ht="20.100000000000001" customHeight="1">
      <c r="A242" s="7"/>
      <c r="B242" s="7"/>
      <c r="C242" s="7"/>
      <c r="D242" s="7"/>
      <c r="E242" s="7"/>
      <c r="F242" s="7"/>
      <c r="G242" s="7"/>
      <c r="H242" s="7"/>
      <c r="I242" s="7"/>
      <c r="J242" s="19"/>
      <c r="K242" s="19"/>
      <c r="L242" s="19"/>
      <c r="M242" s="19"/>
      <c r="N242" s="19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</row>
    <row r="243" spans="1:254" s="9" customFormat="1" ht="20.100000000000001" customHeight="1">
      <c r="A243" s="7"/>
      <c r="B243" s="7"/>
      <c r="C243" s="7"/>
      <c r="D243" s="7"/>
      <c r="E243" s="7"/>
      <c r="F243" s="7"/>
      <c r="G243" s="7"/>
      <c r="H243" s="7"/>
      <c r="I243" s="7"/>
      <c r="J243" s="19"/>
      <c r="K243" s="19"/>
      <c r="L243" s="19"/>
      <c r="M243" s="19"/>
      <c r="N243" s="19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</row>
    <row r="244" spans="1:254" s="9" customFormat="1" ht="20.100000000000001" customHeight="1">
      <c r="A244" s="7"/>
      <c r="B244" s="7"/>
      <c r="C244" s="7"/>
      <c r="D244" s="7"/>
      <c r="E244" s="7"/>
      <c r="F244" s="7"/>
      <c r="G244" s="7"/>
      <c r="H244" s="7"/>
      <c r="I244" s="7"/>
      <c r="J244" s="19"/>
      <c r="K244" s="19"/>
      <c r="L244" s="19"/>
      <c r="M244" s="19"/>
      <c r="N244" s="19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</row>
    <row r="245" spans="1:254" s="9" customFormat="1" ht="20.100000000000001" customHeight="1">
      <c r="A245" s="7"/>
      <c r="B245" s="7"/>
      <c r="C245" s="7"/>
      <c r="D245" s="7"/>
      <c r="E245" s="7"/>
      <c r="F245" s="7"/>
      <c r="G245" s="7"/>
      <c r="H245" s="7"/>
      <c r="I245" s="7"/>
      <c r="J245" s="19"/>
      <c r="K245" s="19"/>
      <c r="L245" s="19"/>
      <c r="M245" s="19"/>
      <c r="N245" s="19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</row>
    <row r="246" spans="1:254" s="9" customFormat="1" ht="20.100000000000001" customHeight="1">
      <c r="A246" s="7"/>
      <c r="B246" s="7"/>
      <c r="C246" s="7"/>
      <c r="D246" s="7"/>
      <c r="E246" s="7"/>
      <c r="F246" s="7"/>
      <c r="G246" s="7"/>
      <c r="H246" s="7"/>
      <c r="I246" s="7"/>
      <c r="J246" s="19"/>
      <c r="K246" s="19"/>
      <c r="L246" s="19"/>
      <c r="M246" s="19"/>
      <c r="N246" s="19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</row>
    <row r="247" spans="1:254" s="9" customFormat="1" ht="20.100000000000001" customHeight="1">
      <c r="A247" s="7"/>
      <c r="B247" s="7"/>
      <c r="C247" s="7"/>
      <c r="D247" s="7"/>
      <c r="E247" s="7"/>
      <c r="F247" s="7"/>
      <c r="G247" s="7"/>
      <c r="H247" s="7"/>
      <c r="I247" s="7"/>
      <c r="J247" s="19"/>
      <c r="K247" s="19"/>
      <c r="L247" s="19"/>
      <c r="M247" s="19"/>
      <c r="N247" s="19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</row>
    <row r="248" spans="1:254" s="9" customFormat="1" ht="20.100000000000001" customHeight="1">
      <c r="A248" s="7"/>
      <c r="B248" s="7"/>
      <c r="C248" s="7"/>
      <c r="D248" s="7"/>
      <c r="E248" s="7"/>
      <c r="F248" s="7"/>
      <c r="G248" s="7"/>
      <c r="H248" s="7"/>
      <c r="I248" s="7"/>
      <c r="J248" s="19"/>
      <c r="K248" s="19"/>
      <c r="L248" s="19"/>
      <c r="M248" s="19"/>
      <c r="N248" s="19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</row>
    <row r="249" spans="1:254" s="9" customFormat="1" ht="20.100000000000001" customHeight="1">
      <c r="A249" s="7"/>
      <c r="B249" s="7"/>
      <c r="C249" s="7"/>
      <c r="D249" s="7"/>
      <c r="E249" s="7"/>
      <c r="F249" s="7"/>
      <c r="G249" s="7"/>
      <c r="H249" s="7"/>
      <c r="I249" s="7"/>
      <c r="J249" s="19"/>
      <c r="K249" s="19"/>
      <c r="L249" s="19"/>
      <c r="M249" s="19"/>
      <c r="N249" s="19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</row>
    <row r="250" spans="1:254" s="9" customFormat="1" ht="20.100000000000001" customHeight="1">
      <c r="A250" s="7"/>
      <c r="B250" s="7"/>
      <c r="C250" s="7"/>
      <c r="D250" s="7"/>
      <c r="E250" s="7"/>
      <c r="F250" s="7"/>
      <c r="G250" s="7"/>
      <c r="H250" s="7"/>
      <c r="I250" s="7"/>
      <c r="J250" s="19"/>
      <c r="K250" s="19"/>
      <c r="L250" s="19"/>
      <c r="M250" s="19"/>
      <c r="N250" s="19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</row>
    <row r="251" spans="1:254" s="9" customFormat="1" ht="20.100000000000001" customHeight="1">
      <c r="A251" s="7"/>
      <c r="B251" s="7"/>
      <c r="C251" s="7"/>
      <c r="D251" s="7"/>
      <c r="E251" s="7"/>
      <c r="F251" s="7"/>
      <c r="G251" s="7"/>
      <c r="H251" s="7"/>
      <c r="I251" s="7"/>
      <c r="J251" s="19"/>
      <c r="K251" s="19"/>
      <c r="L251" s="19"/>
      <c r="M251" s="19"/>
      <c r="N251" s="19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</row>
    <row r="252" spans="1:254" s="9" customFormat="1" ht="20.100000000000001" customHeight="1">
      <c r="A252" s="7"/>
      <c r="B252" s="7"/>
      <c r="C252" s="7"/>
      <c r="D252" s="7"/>
      <c r="E252" s="7"/>
      <c r="F252" s="7"/>
      <c r="G252" s="7"/>
      <c r="H252" s="7"/>
      <c r="I252" s="7"/>
      <c r="J252" s="19"/>
      <c r="K252" s="19"/>
      <c r="L252" s="19"/>
      <c r="M252" s="19"/>
      <c r="N252" s="19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</row>
    <row r="253" spans="1:254" s="9" customFormat="1" ht="20.100000000000001" customHeight="1">
      <c r="A253" s="7"/>
      <c r="B253" s="7"/>
      <c r="C253" s="7"/>
      <c r="D253" s="7"/>
      <c r="E253" s="7"/>
      <c r="F253" s="7"/>
      <c r="G253" s="7"/>
      <c r="H253" s="7"/>
      <c r="I253" s="7"/>
      <c r="J253" s="19"/>
      <c r="K253" s="19"/>
      <c r="L253" s="19"/>
      <c r="M253" s="19"/>
      <c r="N253" s="19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</row>
    <row r="254" spans="1:254" s="9" customFormat="1" ht="20.100000000000001" customHeight="1">
      <c r="A254" s="7"/>
      <c r="B254" s="7"/>
      <c r="C254" s="7"/>
      <c r="D254" s="7"/>
      <c r="E254" s="7"/>
      <c r="F254" s="7"/>
      <c r="G254" s="7"/>
      <c r="H254" s="7"/>
      <c r="I254" s="7"/>
      <c r="J254" s="19"/>
      <c r="K254" s="19"/>
      <c r="L254" s="19"/>
      <c r="M254" s="19"/>
      <c r="N254" s="19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</row>
    <row r="255" spans="1:254" s="9" customFormat="1" ht="20.100000000000001" customHeight="1">
      <c r="A255" s="7"/>
      <c r="B255" s="7"/>
      <c r="C255" s="7"/>
      <c r="D255" s="7"/>
      <c r="E255" s="7"/>
      <c r="F255" s="7"/>
      <c r="G255" s="7"/>
      <c r="H255" s="7"/>
      <c r="I255" s="7"/>
      <c r="J255" s="19"/>
      <c r="K255" s="19"/>
      <c r="L255" s="19"/>
      <c r="M255" s="19"/>
      <c r="N255" s="19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</row>
    <row r="256" spans="1:254" s="9" customFormat="1" ht="20.100000000000001" customHeight="1">
      <c r="A256" s="7"/>
      <c r="B256" s="7"/>
      <c r="C256" s="7"/>
      <c r="D256" s="7"/>
      <c r="E256" s="7"/>
      <c r="F256" s="7"/>
      <c r="G256" s="7"/>
      <c r="H256" s="7"/>
      <c r="I256" s="7"/>
      <c r="J256" s="19"/>
      <c r="K256" s="19"/>
      <c r="L256" s="19"/>
      <c r="M256" s="19"/>
      <c r="N256" s="19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</row>
    <row r="257" spans="1:254" s="9" customFormat="1" ht="20.100000000000001" customHeight="1">
      <c r="A257" s="7"/>
      <c r="B257" s="7"/>
      <c r="C257" s="7"/>
      <c r="D257" s="7"/>
      <c r="E257" s="7"/>
      <c r="F257" s="7"/>
      <c r="G257" s="7"/>
      <c r="H257" s="7"/>
      <c r="I257" s="7"/>
      <c r="J257" s="19"/>
      <c r="K257" s="19"/>
      <c r="L257" s="19"/>
      <c r="M257" s="19"/>
      <c r="N257" s="19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</row>
    <row r="258" spans="1:254" s="9" customFormat="1" ht="20.100000000000001" customHeight="1">
      <c r="A258" s="7"/>
      <c r="B258" s="7"/>
      <c r="C258" s="7"/>
      <c r="D258" s="7"/>
      <c r="E258" s="7"/>
      <c r="F258" s="7"/>
      <c r="G258" s="7"/>
      <c r="H258" s="7"/>
      <c r="I258" s="7"/>
      <c r="J258" s="19"/>
      <c r="K258" s="19"/>
      <c r="L258" s="19"/>
      <c r="M258" s="19"/>
      <c r="N258" s="19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</row>
    <row r="259" spans="1:254" s="9" customFormat="1" ht="20.100000000000001" customHeight="1">
      <c r="A259" s="7"/>
      <c r="B259" s="7"/>
      <c r="C259" s="7"/>
      <c r="D259" s="7"/>
      <c r="E259" s="7"/>
      <c r="F259" s="7"/>
      <c r="G259" s="7"/>
      <c r="H259" s="7"/>
      <c r="I259" s="7"/>
      <c r="J259" s="19"/>
      <c r="K259" s="19"/>
      <c r="L259" s="19"/>
      <c r="M259" s="19"/>
      <c r="N259" s="19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</row>
    <row r="260" spans="1:254" s="9" customFormat="1" ht="20.100000000000001" customHeight="1">
      <c r="A260" s="7"/>
      <c r="B260" s="7"/>
      <c r="C260" s="7"/>
      <c r="D260" s="7"/>
      <c r="E260" s="7"/>
      <c r="F260" s="7"/>
      <c r="G260" s="7"/>
      <c r="H260" s="7"/>
      <c r="I260" s="7"/>
      <c r="J260" s="19"/>
      <c r="K260" s="19"/>
      <c r="L260" s="19"/>
      <c r="M260" s="19"/>
      <c r="N260" s="19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</row>
    <row r="261" spans="1:254" s="9" customFormat="1" ht="20.100000000000001" customHeight="1">
      <c r="A261" s="7"/>
      <c r="B261" s="7"/>
      <c r="C261" s="7"/>
      <c r="D261" s="7"/>
      <c r="E261" s="7"/>
      <c r="F261" s="7"/>
      <c r="G261" s="7"/>
      <c r="H261" s="7"/>
      <c r="I261" s="7"/>
      <c r="J261" s="19"/>
      <c r="K261" s="19"/>
      <c r="L261" s="19"/>
      <c r="M261" s="19"/>
      <c r="N261" s="19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</row>
    <row r="262" spans="1:254" s="9" customFormat="1" ht="20.100000000000001" customHeight="1">
      <c r="A262" s="7"/>
      <c r="B262" s="7"/>
      <c r="C262" s="7"/>
      <c r="D262" s="7"/>
      <c r="E262" s="7"/>
      <c r="F262" s="7"/>
      <c r="G262" s="7"/>
      <c r="H262" s="7"/>
      <c r="I262" s="7"/>
      <c r="J262" s="19"/>
      <c r="K262" s="19"/>
      <c r="L262" s="19"/>
      <c r="M262" s="19"/>
      <c r="N262" s="19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</row>
    <row r="263" spans="1:254" s="9" customFormat="1" ht="20.100000000000001" customHeight="1">
      <c r="A263" s="7"/>
      <c r="B263" s="7"/>
      <c r="C263" s="7"/>
      <c r="D263" s="7"/>
      <c r="E263" s="7"/>
      <c r="F263" s="7"/>
      <c r="G263" s="7"/>
      <c r="H263" s="7"/>
      <c r="I263" s="7"/>
      <c r="J263" s="19"/>
      <c r="K263" s="19"/>
      <c r="L263" s="19"/>
      <c r="M263" s="19"/>
      <c r="N263" s="19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</row>
    <row r="264" spans="1:254" s="9" customFormat="1" ht="20.100000000000001" customHeight="1">
      <c r="A264" s="7"/>
      <c r="B264" s="7"/>
      <c r="C264" s="7"/>
      <c r="D264" s="7"/>
      <c r="E264" s="7"/>
      <c r="F264" s="7"/>
      <c r="G264" s="7"/>
      <c r="H264" s="7"/>
      <c r="I264" s="7"/>
      <c r="J264" s="19"/>
      <c r="K264" s="19"/>
      <c r="L264" s="19"/>
      <c r="M264" s="19"/>
      <c r="N264" s="19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</row>
    <row r="265" spans="1:254" s="9" customFormat="1" ht="20.100000000000001" customHeight="1">
      <c r="A265" s="7"/>
      <c r="B265" s="7"/>
      <c r="C265" s="7"/>
      <c r="D265" s="7"/>
      <c r="E265" s="7"/>
      <c r="F265" s="7"/>
      <c r="G265" s="7"/>
      <c r="H265" s="7"/>
      <c r="I265" s="7"/>
      <c r="J265" s="19"/>
      <c r="K265" s="19"/>
      <c r="L265" s="19"/>
      <c r="M265" s="19"/>
      <c r="N265" s="19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</row>
    <row r="266" spans="1:254" s="9" customFormat="1" ht="20.100000000000001" customHeight="1">
      <c r="A266" s="7"/>
      <c r="B266" s="7"/>
      <c r="C266" s="7"/>
      <c r="D266" s="7"/>
      <c r="E266" s="7"/>
      <c r="F266" s="7"/>
      <c r="G266" s="7"/>
      <c r="H266" s="7"/>
      <c r="I266" s="7"/>
      <c r="J266" s="19"/>
      <c r="K266" s="19"/>
      <c r="L266" s="19"/>
      <c r="M266" s="19"/>
      <c r="N266" s="19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</row>
    <row r="267" spans="1:254" s="9" customFormat="1" ht="20.100000000000001" customHeight="1">
      <c r="A267" s="7"/>
      <c r="B267" s="7"/>
      <c r="C267" s="7"/>
      <c r="D267" s="7"/>
      <c r="E267" s="7"/>
      <c r="F267" s="7"/>
      <c r="G267" s="7"/>
      <c r="H267" s="7"/>
      <c r="I267" s="7"/>
      <c r="J267" s="19"/>
      <c r="K267" s="19"/>
      <c r="L267" s="19"/>
      <c r="M267" s="19"/>
      <c r="N267" s="19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</row>
    <row r="268" spans="1:254" s="9" customFormat="1" ht="20.100000000000001" customHeight="1">
      <c r="A268" s="7"/>
      <c r="B268" s="7"/>
      <c r="C268" s="7"/>
      <c r="D268" s="7"/>
      <c r="E268" s="7"/>
      <c r="F268" s="7"/>
      <c r="G268" s="7"/>
      <c r="H268" s="7"/>
      <c r="I268" s="7"/>
      <c r="J268" s="19"/>
      <c r="K268" s="19"/>
      <c r="L268" s="19"/>
      <c r="M268" s="19"/>
      <c r="N268" s="19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</row>
    <row r="269" spans="1:254" s="9" customFormat="1" ht="20.100000000000001" customHeight="1">
      <c r="A269" s="7"/>
      <c r="B269" s="7"/>
      <c r="C269" s="7"/>
      <c r="D269" s="7"/>
      <c r="E269" s="7"/>
      <c r="F269" s="7"/>
      <c r="G269" s="7"/>
      <c r="H269" s="7"/>
      <c r="I269" s="7"/>
      <c r="J269" s="19"/>
      <c r="K269" s="19"/>
      <c r="L269" s="19"/>
      <c r="M269" s="19"/>
      <c r="N269" s="19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</row>
    <row r="270" spans="1:254" s="9" customFormat="1" ht="20.100000000000001" customHeight="1">
      <c r="A270" s="7"/>
      <c r="B270" s="7"/>
      <c r="C270" s="7"/>
      <c r="D270" s="7"/>
      <c r="E270" s="7"/>
      <c r="F270" s="7"/>
      <c r="G270" s="7"/>
      <c r="H270" s="7"/>
      <c r="I270" s="7"/>
      <c r="J270" s="19"/>
      <c r="K270" s="19"/>
      <c r="L270" s="19"/>
      <c r="M270" s="19"/>
      <c r="N270" s="19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</row>
    <row r="271" spans="1:254" s="9" customFormat="1" ht="20.100000000000001" customHeight="1">
      <c r="A271" s="7"/>
      <c r="B271" s="7"/>
      <c r="C271" s="7"/>
      <c r="D271" s="7"/>
      <c r="E271" s="7"/>
      <c r="F271" s="7"/>
      <c r="G271" s="7"/>
      <c r="H271" s="7"/>
      <c r="I271" s="7"/>
      <c r="J271" s="19"/>
      <c r="K271" s="19"/>
      <c r="L271" s="19"/>
      <c r="M271" s="19"/>
      <c r="N271" s="19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</row>
    <row r="272" spans="1:254" s="9" customFormat="1" ht="20.100000000000001" customHeight="1">
      <c r="A272" s="7"/>
      <c r="B272" s="7"/>
      <c r="C272" s="7"/>
      <c r="D272" s="7"/>
      <c r="E272" s="7"/>
      <c r="F272" s="7"/>
      <c r="G272" s="7"/>
      <c r="H272" s="7"/>
      <c r="I272" s="7"/>
      <c r="J272" s="19"/>
      <c r="K272" s="19"/>
      <c r="L272" s="19"/>
      <c r="M272" s="19"/>
      <c r="N272" s="19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</row>
    <row r="273" spans="1:254" s="9" customFormat="1" ht="20.100000000000001" customHeight="1">
      <c r="A273" s="7"/>
      <c r="B273" s="7"/>
      <c r="C273" s="7"/>
      <c r="D273" s="7"/>
      <c r="E273" s="7"/>
      <c r="F273" s="7"/>
      <c r="G273" s="7"/>
      <c r="H273" s="7"/>
      <c r="I273" s="7"/>
      <c r="J273" s="19"/>
      <c r="K273" s="19"/>
      <c r="L273" s="19"/>
      <c r="M273" s="19"/>
      <c r="N273" s="19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</row>
    <row r="274" spans="1:254" s="9" customFormat="1" ht="20.100000000000001" customHeight="1">
      <c r="A274" s="7"/>
      <c r="B274" s="7"/>
      <c r="C274" s="7"/>
      <c r="D274" s="7"/>
      <c r="E274" s="7"/>
      <c r="F274" s="7"/>
      <c r="G274" s="7"/>
      <c r="H274" s="7"/>
      <c r="I274" s="7"/>
      <c r="J274" s="19"/>
      <c r="K274" s="19"/>
      <c r="L274" s="19"/>
      <c r="M274" s="19"/>
      <c r="N274" s="19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</row>
    <row r="275" spans="1:254" s="9" customFormat="1" ht="20.100000000000001" customHeight="1">
      <c r="A275" s="7"/>
      <c r="B275" s="7"/>
      <c r="C275" s="7"/>
      <c r="D275" s="7"/>
      <c r="E275" s="7"/>
      <c r="F275" s="7"/>
      <c r="G275" s="7"/>
      <c r="H275" s="7"/>
      <c r="I275" s="7"/>
      <c r="J275" s="19"/>
      <c r="K275" s="19"/>
      <c r="L275" s="19"/>
      <c r="M275" s="19"/>
      <c r="N275" s="19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</row>
    <row r="276" spans="1:254" s="9" customFormat="1" ht="20.100000000000001" customHeight="1">
      <c r="A276" s="7"/>
      <c r="B276" s="7"/>
      <c r="C276" s="7"/>
      <c r="D276" s="7"/>
      <c r="E276" s="7"/>
      <c r="F276" s="7"/>
      <c r="G276" s="7"/>
      <c r="H276" s="7"/>
      <c r="I276" s="7"/>
      <c r="J276" s="19"/>
      <c r="K276" s="19"/>
      <c r="L276" s="19"/>
      <c r="M276" s="19"/>
      <c r="N276" s="19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</row>
    <row r="277" spans="1:254" s="9" customFormat="1" ht="20.100000000000001" customHeight="1">
      <c r="A277" s="7"/>
      <c r="B277" s="7"/>
      <c r="C277" s="7"/>
      <c r="D277" s="7"/>
      <c r="E277" s="7"/>
      <c r="F277" s="7"/>
      <c r="G277" s="7"/>
      <c r="H277" s="7"/>
      <c r="I277" s="7"/>
      <c r="J277" s="19"/>
      <c r="K277" s="19"/>
      <c r="L277" s="19"/>
      <c r="M277" s="19"/>
      <c r="N277" s="19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</row>
    <row r="278" spans="1:254" s="9" customFormat="1" ht="20.100000000000001" customHeight="1">
      <c r="A278" s="7"/>
      <c r="B278" s="7"/>
      <c r="C278" s="7"/>
      <c r="D278" s="7"/>
      <c r="E278" s="7"/>
      <c r="F278" s="7"/>
      <c r="G278" s="7"/>
      <c r="H278" s="7"/>
      <c r="I278" s="7"/>
      <c r="J278" s="19"/>
      <c r="K278" s="19"/>
      <c r="L278" s="19"/>
      <c r="M278" s="19"/>
      <c r="N278" s="19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</row>
    <row r="279" spans="1:254" s="9" customFormat="1" ht="20.100000000000001" customHeight="1">
      <c r="A279" s="7"/>
      <c r="B279" s="7"/>
      <c r="C279" s="7"/>
      <c r="D279" s="7"/>
      <c r="E279" s="7"/>
      <c r="F279" s="7"/>
      <c r="G279" s="7"/>
      <c r="H279" s="7"/>
      <c r="I279" s="7"/>
      <c r="J279" s="19"/>
      <c r="K279" s="19"/>
      <c r="L279" s="19"/>
      <c r="M279" s="19"/>
      <c r="N279" s="19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</row>
    <row r="280" spans="1:254" s="9" customFormat="1" ht="20.100000000000001" customHeight="1">
      <c r="A280" s="7"/>
      <c r="B280" s="7"/>
      <c r="C280" s="7"/>
      <c r="D280" s="7"/>
      <c r="E280" s="7"/>
      <c r="F280" s="7"/>
      <c r="G280" s="7"/>
      <c r="H280" s="7"/>
      <c r="I280" s="7"/>
      <c r="J280" s="19"/>
      <c r="K280" s="19"/>
      <c r="L280" s="19"/>
      <c r="M280" s="19"/>
      <c r="N280" s="19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</row>
    <row r="281" spans="1:254" s="9" customFormat="1" ht="20.100000000000001" customHeight="1">
      <c r="A281" s="7"/>
      <c r="B281" s="7"/>
      <c r="C281" s="7"/>
      <c r="D281" s="7"/>
      <c r="E281" s="7"/>
      <c r="F281" s="7"/>
      <c r="G281" s="7"/>
      <c r="H281" s="7"/>
      <c r="I281" s="7"/>
      <c r="J281" s="19"/>
      <c r="K281" s="19"/>
      <c r="L281" s="19"/>
      <c r="M281" s="19"/>
      <c r="N281" s="19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</row>
    <row r="282" spans="1:254" s="9" customFormat="1" ht="20.100000000000001" customHeight="1">
      <c r="A282" s="7"/>
      <c r="B282" s="7"/>
      <c r="C282" s="7"/>
      <c r="D282" s="7"/>
      <c r="E282" s="7"/>
      <c r="F282" s="7"/>
      <c r="G282" s="7"/>
      <c r="H282" s="7"/>
      <c r="I282" s="7"/>
      <c r="J282" s="19"/>
      <c r="K282" s="19"/>
      <c r="L282" s="19"/>
      <c r="M282" s="19"/>
      <c r="N282" s="19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</row>
    <row r="283" spans="1:254" s="9" customFormat="1" ht="20.100000000000001" customHeight="1">
      <c r="A283" s="7"/>
      <c r="B283" s="7"/>
      <c r="C283" s="7"/>
      <c r="D283" s="7"/>
      <c r="E283" s="7"/>
      <c r="F283" s="7"/>
      <c r="G283" s="7"/>
      <c r="H283" s="7"/>
      <c r="I283" s="7"/>
      <c r="J283" s="19"/>
      <c r="K283" s="19"/>
      <c r="L283" s="19"/>
      <c r="M283" s="19"/>
      <c r="N283" s="19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</row>
    <row r="284" spans="1:254" s="9" customFormat="1" ht="20.100000000000001" customHeight="1">
      <c r="A284" s="7"/>
      <c r="B284" s="7"/>
      <c r="C284" s="7"/>
      <c r="D284" s="7"/>
      <c r="E284" s="7"/>
      <c r="F284" s="7"/>
      <c r="G284" s="7"/>
      <c r="H284" s="7"/>
      <c r="I284" s="7"/>
      <c r="J284" s="19"/>
      <c r="K284" s="19"/>
      <c r="L284" s="19"/>
      <c r="M284" s="19"/>
      <c r="N284" s="19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</row>
    <row r="285" spans="1:254" s="9" customFormat="1" ht="20.100000000000001" customHeight="1">
      <c r="A285" s="7"/>
      <c r="B285" s="7"/>
      <c r="C285" s="7"/>
      <c r="D285" s="7"/>
      <c r="E285" s="7"/>
      <c r="F285" s="7"/>
      <c r="G285" s="7"/>
      <c r="H285" s="7"/>
      <c r="I285" s="7"/>
      <c r="J285" s="19"/>
      <c r="K285" s="19"/>
      <c r="L285" s="19"/>
      <c r="M285" s="19"/>
      <c r="N285" s="19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</row>
    <row r="286" spans="1:254" s="9" customFormat="1" ht="20.100000000000001" customHeight="1">
      <c r="A286" s="7"/>
      <c r="B286" s="7"/>
      <c r="C286" s="7"/>
      <c r="D286" s="7"/>
      <c r="E286" s="7"/>
      <c r="F286" s="7"/>
      <c r="G286" s="7"/>
      <c r="H286" s="7"/>
      <c r="I286" s="7"/>
      <c r="J286" s="19"/>
      <c r="K286" s="19"/>
      <c r="L286" s="19"/>
      <c r="M286" s="19"/>
      <c r="N286" s="19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</row>
    <row r="287" spans="1:254" s="9" customFormat="1" ht="20.100000000000001" customHeight="1">
      <c r="A287" s="7"/>
      <c r="B287" s="7"/>
      <c r="C287" s="7"/>
      <c r="D287" s="7"/>
      <c r="E287" s="7"/>
      <c r="F287" s="7"/>
      <c r="G287" s="7"/>
      <c r="H287" s="7"/>
      <c r="I287" s="7"/>
      <c r="J287" s="19"/>
      <c r="K287" s="19"/>
      <c r="L287" s="19"/>
      <c r="M287" s="19"/>
      <c r="N287" s="19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</row>
    <row r="288" spans="1:254" s="9" customFormat="1" ht="20.100000000000001" customHeight="1">
      <c r="A288" s="7"/>
      <c r="B288" s="7"/>
      <c r="C288" s="7"/>
      <c r="D288" s="7"/>
      <c r="E288" s="7"/>
      <c r="F288" s="7"/>
      <c r="G288" s="7"/>
      <c r="H288" s="7"/>
      <c r="I288" s="7"/>
      <c r="J288" s="19"/>
      <c r="K288" s="19"/>
      <c r="L288" s="19"/>
      <c r="M288" s="19"/>
      <c r="N288" s="19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</row>
    <row r="289" spans="1:254" s="9" customFormat="1" ht="20.100000000000001" customHeight="1">
      <c r="A289" s="7"/>
      <c r="B289" s="7"/>
      <c r="C289" s="7"/>
      <c r="D289" s="7"/>
      <c r="E289" s="7"/>
      <c r="F289" s="7"/>
      <c r="G289" s="7"/>
      <c r="H289" s="7"/>
      <c r="I289" s="7"/>
      <c r="J289" s="19"/>
      <c r="K289" s="19"/>
      <c r="L289" s="19"/>
      <c r="M289" s="19"/>
      <c r="N289" s="19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</row>
    <row r="290" spans="1:254" s="9" customFormat="1" ht="20.100000000000001" customHeight="1">
      <c r="A290" s="7"/>
      <c r="B290" s="7"/>
      <c r="C290" s="7"/>
      <c r="D290" s="7"/>
      <c r="E290" s="7"/>
      <c r="F290" s="7"/>
      <c r="G290" s="7"/>
      <c r="H290" s="7"/>
      <c r="I290" s="7"/>
      <c r="J290" s="19"/>
      <c r="K290" s="19"/>
      <c r="L290" s="19"/>
      <c r="M290" s="19"/>
      <c r="N290" s="19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</row>
    <row r="291" spans="1:254" s="9" customFormat="1" ht="20.100000000000001" customHeight="1">
      <c r="A291" s="7"/>
      <c r="B291" s="7"/>
      <c r="C291" s="7"/>
      <c r="D291" s="7"/>
      <c r="E291" s="7"/>
      <c r="F291" s="7"/>
      <c r="G291" s="7"/>
      <c r="H291" s="7"/>
      <c r="I291" s="7"/>
      <c r="J291" s="19"/>
      <c r="K291" s="19"/>
      <c r="L291" s="19"/>
      <c r="M291" s="19"/>
      <c r="N291" s="19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</row>
    <row r="292" spans="1:254" s="9" customFormat="1" ht="20.100000000000001" customHeight="1">
      <c r="A292" s="7"/>
      <c r="B292" s="7"/>
      <c r="C292" s="7"/>
      <c r="D292" s="7"/>
      <c r="E292" s="7"/>
      <c r="F292" s="7"/>
      <c r="G292" s="7"/>
      <c r="H292" s="7"/>
      <c r="I292" s="7"/>
      <c r="J292" s="19"/>
      <c r="K292" s="19"/>
      <c r="L292" s="19"/>
      <c r="M292" s="19"/>
      <c r="N292" s="19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</row>
    <row r="293" spans="1:254" s="9" customFormat="1" ht="20.100000000000001" customHeight="1">
      <c r="A293" s="7"/>
      <c r="B293" s="7"/>
      <c r="C293" s="7"/>
      <c r="D293" s="7"/>
      <c r="E293" s="7"/>
      <c r="F293" s="7"/>
      <c r="G293" s="7"/>
      <c r="H293" s="7"/>
      <c r="I293" s="7"/>
      <c r="J293" s="19"/>
      <c r="K293" s="19"/>
      <c r="L293" s="19"/>
      <c r="M293" s="19"/>
      <c r="N293" s="19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</row>
    <row r="294" spans="1:254" s="9" customFormat="1" ht="20.100000000000001" customHeight="1">
      <c r="A294" s="7"/>
      <c r="B294" s="7"/>
      <c r="C294" s="7"/>
      <c r="D294" s="7"/>
      <c r="E294" s="7"/>
      <c r="F294" s="7"/>
      <c r="G294" s="7"/>
      <c r="H294" s="7"/>
      <c r="I294" s="7"/>
      <c r="J294" s="19"/>
      <c r="K294" s="19"/>
      <c r="L294" s="19"/>
      <c r="M294" s="19"/>
      <c r="N294" s="19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</row>
    <row r="295" spans="1:254" s="9" customFormat="1" ht="20.100000000000001" customHeight="1">
      <c r="A295" s="7"/>
      <c r="B295" s="7"/>
      <c r="C295" s="7"/>
      <c r="D295" s="7"/>
      <c r="E295" s="7"/>
      <c r="F295" s="7"/>
      <c r="G295" s="7"/>
      <c r="H295" s="7"/>
      <c r="I295" s="7"/>
      <c r="J295" s="19"/>
      <c r="K295" s="19"/>
      <c r="L295" s="19"/>
      <c r="M295" s="19"/>
      <c r="N295" s="19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</row>
    <row r="296" spans="1:254" s="9" customFormat="1" ht="20.100000000000001" customHeight="1">
      <c r="A296" s="7"/>
      <c r="B296" s="7"/>
      <c r="C296" s="7"/>
      <c r="D296" s="7"/>
      <c r="E296" s="7"/>
      <c r="F296" s="7"/>
      <c r="G296" s="7"/>
      <c r="H296" s="7"/>
      <c r="I296" s="7"/>
      <c r="J296" s="19"/>
      <c r="K296" s="19"/>
      <c r="L296" s="19"/>
      <c r="M296" s="19"/>
      <c r="N296" s="19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</row>
    <row r="297" spans="1:254" s="9" customFormat="1" ht="20.100000000000001" customHeight="1">
      <c r="A297" s="7"/>
      <c r="B297" s="7"/>
      <c r="C297" s="7"/>
      <c r="D297" s="7"/>
      <c r="E297" s="7"/>
      <c r="F297" s="7"/>
      <c r="G297" s="7"/>
      <c r="H297" s="7"/>
      <c r="I297" s="7"/>
      <c r="J297" s="19"/>
      <c r="K297" s="19"/>
      <c r="L297" s="19"/>
      <c r="M297" s="19"/>
      <c r="N297" s="19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</row>
    <row r="298" spans="1:254" s="9" customFormat="1" ht="20.100000000000001" customHeight="1">
      <c r="A298" s="7"/>
      <c r="B298" s="7"/>
      <c r="C298" s="7"/>
      <c r="D298" s="7"/>
      <c r="E298" s="7"/>
      <c r="F298" s="7"/>
      <c r="G298" s="7"/>
      <c r="H298" s="7"/>
      <c r="I298" s="7"/>
      <c r="J298" s="19"/>
      <c r="K298" s="19"/>
      <c r="L298" s="19"/>
      <c r="M298" s="19"/>
      <c r="N298" s="19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</row>
    <row r="299" spans="1:254" s="9" customFormat="1" ht="20.100000000000001" customHeight="1">
      <c r="A299" s="7"/>
      <c r="B299" s="7"/>
      <c r="C299" s="7"/>
      <c r="D299" s="7"/>
      <c r="E299" s="7"/>
      <c r="F299" s="7"/>
      <c r="G299" s="7"/>
      <c r="H299" s="7"/>
      <c r="I299" s="7"/>
      <c r="J299" s="19"/>
      <c r="K299" s="19"/>
      <c r="L299" s="19"/>
      <c r="M299" s="19"/>
      <c r="N299" s="19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</row>
    <row r="300" spans="1:254" s="9" customFormat="1" ht="20.100000000000001" customHeight="1">
      <c r="A300" s="7"/>
      <c r="B300" s="7"/>
      <c r="C300" s="7"/>
      <c r="D300" s="7"/>
      <c r="E300" s="7"/>
      <c r="F300" s="7"/>
      <c r="G300" s="7"/>
      <c r="H300" s="7"/>
      <c r="I300" s="7"/>
      <c r="J300" s="19"/>
      <c r="K300" s="19"/>
      <c r="L300" s="19"/>
      <c r="M300" s="19"/>
      <c r="N300" s="19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</row>
    <row r="301" spans="1:254" s="9" customFormat="1" ht="20.100000000000001" customHeight="1">
      <c r="A301" s="7"/>
      <c r="B301" s="7"/>
      <c r="C301" s="7"/>
      <c r="D301" s="7"/>
      <c r="E301" s="7"/>
      <c r="F301" s="7"/>
      <c r="G301" s="7"/>
      <c r="H301" s="7"/>
      <c r="I301" s="7"/>
      <c r="J301" s="19"/>
      <c r="K301" s="19"/>
      <c r="L301" s="19"/>
      <c r="M301" s="19"/>
      <c r="N301" s="19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</row>
    <row r="302" spans="1:254" s="9" customFormat="1" ht="20.100000000000001" customHeight="1">
      <c r="A302" s="7"/>
      <c r="B302" s="7"/>
      <c r="C302" s="7"/>
      <c r="D302" s="7"/>
      <c r="E302" s="7"/>
      <c r="F302" s="7"/>
      <c r="G302" s="7"/>
      <c r="H302" s="7"/>
      <c r="I302" s="7"/>
      <c r="J302" s="19"/>
      <c r="K302" s="19"/>
      <c r="L302" s="19"/>
      <c r="M302" s="19"/>
      <c r="N302" s="19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</row>
    <row r="303" spans="1:254" s="9" customFormat="1" ht="20.100000000000001" customHeight="1">
      <c r="A303" s="7"/>
      <c r="B303" s="7"/>
      <c r="C303" s="7"/>
      <c r="D303" s="7"/>
      <c r="E303" s="7"/>
      <c r="F303" s="7"/>
      <c r="G303" s="7"/>
      <c r="H303" s="7"/>
      <c r="I303" s="7"/>
      <c r="J303" s="19"/>
      <c r="K303" s="19"/>
      <c r="L303" s="19"/>
      <c r="M303" s="19"/>
      <c r="N303" s="19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</row>
    <row r="304" spans="1:254" s="9" customFormat="1" ht="20.100000000000001" customHeight="1">
      <c r="A304" s="7"/>
      <c r="B304" s="7"/>
      <c r="C304" s="7"/>
      <c r="D304" s="7"/>
      <c r="E304" s="7"/>
      <c r="F304" s="7"/>
      <c r="G304" s="7"/>
      <c r="H304" s="7"/>
      <c r="I304" s="7"/>
      <c r="J304" s="19"/>
      <c r="K304" s="19"/>
      <c r="L304" s="19"/>
      <c r="M304" s="19"/>
      <c r="N304" s="19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</row>
    <row r="305" spans="1:254" s="9" customFormat="1" ht="20.100000000000001" customHeight="1">
      <c r="A305" s="7"/>
      <c r="B305" s="7"/>
      <c r="C305" s="7"/>
      <c r="D305" s="7"/>
      <c r="E305" s="7"/>
      <c r="F305" s="7"/>
      <c r="G305" s="7"/>
      <c r="H305" s="7"/>
      <c r="I305" s="7"/>
      <c r="J305" s="19"/>
      <c r="K305" s="19"/>
      <c r="L305" s="19"/>
      <c r="M305" s="19"/>
      <c r="N305" s="19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</row>
    <row r="306" spans="1:254" s="9" customFormat="1" ht="20.100000000000001" customHeight="1">
      <c r="A306" s="7"/>
      <c r="B306" s="7"/>
      <c r="C306" s="7"/>
      <c r="D306" s="7"/>
      <c r="E306" s="7"/>
      <c r="F306" s="7"/>
      <c r="G306" s="7"/>
      <c r="H306" s="7"/>
      <c r="I306" s="7"/>
      <c r="J306" s="19"/>
      <c r="K306" s="19"/>
      <c r="L306" s="19"/>
      <c r="M306" s="19"/>
      <c r="N306" s="19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</row>
    <row r="307" spans="1:254" s="9" customFormat="1" ht="20.100000000000001" customHeight="1">
      <c r="A307" s="7"/>
      <c r="B307" s="7"/>
      <c r="C307" s="7"/>
      <c r="D307" s="7"/>
      <c r="E307" s="7"/>
      <c r="F307" s="7"/>
      <c r="G307" s="7"/>
      <c r="H307" s="7"/>
      <c r="I307" s="7"/>
      <c r="J307" s="19"/>
      <c r="K307" s="19"/>
      <c r="L307" s="19"/>
      <c r="M307" s="19"/>
      <c r="N307" s="19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</row>
    <row r="308" spans="1:254" s="9" customFormat="1" ht="20.100000000000001" customHeight="1">
      <c r="A308" s="7"/>
      <c r="B308" s="7"/>
      <c r="C308" s="7"/>
      <c r="D308" s="7"/>
      <c r="E308" s="7"/>
      <c r="F308" s="7"/>
      <c r="G308" s="7"/>
      <c r="H308" s="7"/>
      <c r="I308" s="7"/>
      <c r="J308" s="19"/>
      <c r="K308" s="19"/>
      <c r="L308" s="19"/>
      <c r="M308" s="19"/>
      <c r="N308" s="19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</row>
    <row r="309" spans="1:254" s="9" customFormat="1" ht="20.100000000000001" customHeight="1">
      <c r="A309" s="7"/>
      <c r="B309" s="7"/>
      <c r="C309" s="7"/>
      <c r="D309" s="7"/>
      <c r="E309" s="7"/>
      <c r="F309" s="7"/>
      <c r="G309" s="7"/>
      <c r="H309" s="7"/>
      <c r="I309" s="7"/>
      <c r="J309" s="19"/>
      <c r="K309" s="19"/>
      <c r="L309" s="19"/>
      <c r="M309" s="19"/>
      <c r="N309" s="19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</row>
    <row r="310" spans="1:254" s="9" customFormat="1" ht="20.100000000000001" customHeight="1">
      <c r="A310" s="7"/>
      <c r="B310" s="7"/>
      <c r="C310" s="7"/>
      <c r="D310" s="7"/>
      <c r="E310" s="7"/>
      <c r="F310" s="7"/>
      <c r="G310" s="7"/>
      <c r="H310" s="7"/>
      <c r="I310" s="7"/>
      <c r="J310" s="19"/>
      <c r="K310" s="19"/>
      <c r="L310" s="19"/>
      <c r="M310" s="19"/>
      <c r="N310" s="19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</row>
    <row r="1048572" ht="12.75" customHeight="1"/>
    <row r="1048573" ht="12.75" customHeight="1"/>
    <row r="1048574" ht="12.75" customHeight="1"/>
    <row r="1048575" ht="12.75" customHeight="1"/>
    <row r="1048576" ht="12.75" customHeight="1"/>
  </sheetData>
  <mergeCells count="125">
    <mergeCell ref="C2:E2"/>
    <mergeCell ref="F2:Q2"/>
    <mergeCell ref="S2:U2"/>
    <mergeCell ref="H3:H4"/>
    <mergeCell ref="M7:M9"/>
    <mergeCell ref="N7:N9"/>
    <mergeCell ref="O7:Q8"/>
    <mergeCell ref="R7:V9"/>
    <mergeCell ref="O9:Q9"/>
    <mergeCell ref="B3:F5"/>
    <mergeCell ref="B10:F10"/>
    <mergeCell ref="O10:V10"/>
    <mergeCell ref="B7:C9"/>
    <mergeCell ref="D7:F8"/>
    <mergeCell ref="G7:I9"/>
    <mergeCell ref="J7:J9"/>
    <mergeCell ref="K7:K9"/>
    <mergeCell ref="L7:L9"/>
    <mergeCell ref="G10:I10"/>
    <mergeCell ref="J10:N10"/>
    <mergeCell ref="K11:K17"/>
    <mergeCell ref="L11:L17"/>
    <mergeCell ref="M11:M17"/>
    <mergeCell ref="N11:N17"/>
    <mergeCell ref="O11:Q17"/>
    <mergeCell ref="R11:V17"/>
    <mergeCell ref="B11:C17"/>
    <mergeCell ref="D11:D17"/>
    <mergeCell ref="E11:E17"/>
    <mergeCell ref="F11:F17"/>
    <mergeCell ref="G11:I17"/>
    <mergeCell ref="J11:J17"/>
    <mergeCell ref="L19:L25"/>
    <mergeCell ref="M19:M25"/>
    <mergeCell ref="N19:N25"/>
    <mergeCell ref="O19:Q25"/>
    <mergeCell ref="R19:V25"/>
    <mergeCell ref="B26:F26"/>
    <mergeCell ref="O26:V26"/>
    <mergeCell ref="B18:F18"/>
    <mergeCell ref="O18:V18"/>
    <mergeCell ref="B19:C25"/>
    <mergeCell ref="D19:D25"/>
    <mergeCell ref="E19:E25"/>
    <mergeCell ref="F19:F25"/>
    <mergeCell ref="G19:I25"/>
    <mergeCell ref="J19:J25"/>
    <mergeCell ref="K19:K25"/>
    <mergeCell ref="G18:I18"/>
    <mergeCell ref="J18:N18"/>
    <mergeCell ref="G26:I26"/>
    <mergeCell ref="J26:N26"/>
    <mergeCell ref="K27:K33"/>
    <mergeCell ref="L27:L33"/>
    <mergeCell ref="M27:M33"/>
    <mergeCell ref="N27:N33"/>
    <mergeCell ref="O27:Q33"/>
    <mergeCell ref="R27:V33"/>
    <mergeCell ref="B27:C33"/>
    <mergeCell ref="D27:D33"/>
    <mergeCell ref="E27:E33"/>
    <mergeCell ref="F27:F33"/>
    <mergeCell ref="G27:I33"/>
    <mergeCell ref="J27:J33"/>
    <mergeCell ref="L35:L41"/>
    <mergeCell ref="M35:M41"/>
    <mergeCell ref="N35:N41"/>
    <mergeCell ref="O35:Q41"/>
    <mergeCell ref="R35:V41"/>
    <mergeCell ref="B42:F42"/>
    <mergeCell ref="O42:V42"/>
    <mergeCell ref="B34:F34"/>
    <mergeCell ref="O34:V34"/>
    <mergeCell ref="B35:C41"/>
    <mergeCell ref="D35:D41"/>
    <mergeCell ref="E35:E41"/>
    <mergeCell ref="F35:F41"/>
    <mergeCell ref="G35:I41"/>
    <mergeCell ref="J35:J41"/>
    <mergeCell ref="K35:K41"/>
    <mergeCell ref="G34:I34"/>
    <mergeCell ref="J34:N34"/>
    <mergeCell ref="G42:I42"/>
    <mergeCell ref="J42:N42"/>
    <mergeCell ref="K43:K49"/>
    <mergeCell ref="L43:L49"/>
    <mergeCell ref="M43:M49"/>
    <mergeCell ref="N43:N49"/>
    <mergeCell ref="O43:Q49"/>
    <mergeCell ref="R43:V49"/>
    <mergeCell ref="B43:C49"/>
    <mergeCell ref="D43:D49"/>
    <mergeCell ref="E43:E49"/>
    <mergeCell ref="F43:F49"/>
    <mergeCell ref="G43:I49"/>
    <mergeCell ref="J43:J49"/>
    <mergeCell ref="M50:M52"/>
    <mergeCell ref="N50:N52"/>
    <mergeCell ref="O50:Q51"/>
    <mergeCell ref="R50:V52"/>
    <mergeCell ref="O52:Q52"/>
    <mergeCell ref="B53:F53"/>
    <mergeCell ref="O53:V53"/>
    <mergeCell ref="B50:C52"/>
    <mergeCell ref="D50:F51"/>
    <mergeCell ref="G50:I52"/>
    <mergeCell ref="J50:J52"/>
    <mergeCell ref="K50:K52"/>
    <mergeCell ref="L50:L52"/>
    <mergeCell ref="G53:I53"/>
    <mergeCell ref="J53:N53"/>
    <mergeCell ref="C64:Q64"/>
    <mergeCell ref="R66:V66"/>
    <mergeCell ref="K54:K61"/>
    <mergeCell ref="L54:L61"/>
    <mergeCell ref="M54:M61"/>
    <mergeCell ref="N54:N61"/>
    <mergeCell ref="O54:Q61"/>
    <mergeCell ref="R54:V61"/>
    <mergeCell ref="B54:C61"/>
    <mergeCell ref="D54:D61"/>
    <mergeCell ref="E54:E61"/>
    <mergeCell ref="F54:F61"/>
    <mergeCell ref="G54:I61"/>
    <mergeCell ref="J54:J61"/>
  </mergeCells>
  <printOptions horizontalCentered="1" gridLines="1"/>
  <pageMargins left="0" right="0" top="0.29527559055118108" bottom="0.29527559055118108" header="0" footer="0"/>
  <pageSetup paperSize="9" scale="45" fitToWidth="0" fitToHeight="0" pageOrder="overThenDown"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428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13</vt:i4>
      </vt:variant>
    </vt:vector>
  </HeadingPairs>
  <TitlesOfParts>
    <vt:vector size="27" baseType="lpstr">
      <vt:lpstr>4S_4S2_4SV  4SV2</vt:lpstr>
      <vt:lpstr>M_C 65</vt:lpstr>
      <vt:lpstr>C_S  90</vt:lpstr>
      <vt:lpstr>C_S  120</vt:lpstr>
      <vt:lpstr>C_S Hydro 105</vt:lpstr>
      <vt:lpstr>C_S Hydro 120</vt:lpstr>
      <vt:lpstr>SE висота 90мм</vt:lpstr>
      <vt:lpstr>решітки Stone</vt:lpstr>
      <vt:lpstr>Stone Panel_FRH Stone</vt:lpstr>
      <vt:lpstr>WR_WRV</vt:lpstr>
      <vt:lpstr>FRH_FR2H</vt:lpstr>
      <vt:lpstr>BR</vt:lpstr>
      <vt:lpstr>DV_D</vt:lpstr>
      <vt:lpstr>Комплектуючі </vt:lpstr>
      <vt:lpstr>Excel_BuiltIn__FilterDatabase_9</vt:lpstr>
      <vt:lpstr>'4S_4S2_4SV  4SV2'!Print_Area</vt:lpstr>
      <vt:lpstr>BR!Print_Area</vt:lpstr>
      <vt:lpstr>'C_S  120'!Print_Area</vt:lpstr>
      <vt:lpstr>'C_S  90'!Print_Area</vt:lpstr>
      <vt:lpstr>'C_S Hydro 105'!Print_Area</vt:lpstr>
      <vt:lpstr>'C_S Hydro 120'!Print_Area</vt:lpstr>
      <vt:lpstr>FRH_FR2H!Print_Area</vt:lpstr>
      <vt:lpstr>'M_C 65'!Print_Area</vt:lpstr>
      <vt:lpstr>'SE висота 90мм'!Print_Area</vt:lpstr>
      <vt:lpstr>'Stone Panel_FRH Stone'!Print_Area</vt:lpstr>
      <vt:lpstr>WR_WRV!Print_Area</vt:lpstr>
      <vt:lpstr>'решітки Stone'!Print_Area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Владимир aka punsh</dc:creator>
  <cp:lastModifiedBy>Пользователь Windows</cp:lastModifiedBy>
  <cp:revision>89</cp:revision>
  <cp:lastPrinted>2019-06-06T12:45:11Z</cp:lastPrinted>
  <dcterms:created xsi:type="dcterms:W3CDTF">2013-06-20T11:29:30Z</dcterms:created>
  <dcterms:modified xsi:type="dcterms:W3CDTF">2020-02-13T06:08:21Z</dcterms:modified>
</cp:coreProperties>
</file>